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20"/>
  </bookViews>
  <sheets>
    <sheet name="汇总" sheetId="1" r:id="rId1"/>
    <sheet name="城东村" sheetId="3" r:id="rId2"/>
    <sheet name="城西村" sheetId="4" r:id="rId3"/>
    <sheet name="上坊村" sheetId="5" r:id="rId4"/>
    <sheet name="坪埠村" sheetId="6" r:id="rId5"/>
    <sheet name="大富村" sheetId="7" r:id="rId6"/>
    <sheet name="王桥村" sheetId="8" r:id="rId7"/>
    <sheet name="狮窠村" sheetId="9" r:id="rId8"/>
    <sheet name="罗翠村" sheetId="2" r:id="rId9"/>
    <sheet name="大坪村" sheetId="10" r:id="rId10"/>
    <sheet name="下汴村" sheetId="11" r:id="rId11"/>
    <sheet name="余坊村" sheetId="13" r:id="rId12"/>
  </sheets>
  <definedNames>
    <definedName name="_xlnm.Print_Titles" localSheetId="8">罗翠村!$1:$3</definedName>
    <definedName name="_xlnm.Print_Titles" localSheetId="7">狮窠村!$1:$4</definedName>
    <definedName name="_xlnm.Print_Titles" localSheetId="6">王桥村!$1:$4</definedName>
  </definedNames>
  <calcPr calcId="144525"/>
</workbook>
</file>

<file path=xl/sharedStrings.xml><?xml version="1.0" encoding="utf-8"?>
<sst xmlns="http://schemas.openxmlformats.org/spreadsheetml/2006/main" count="2622" uniqueCount="454">
  <si>
    <t>城关2025森林保险一览表</t>
  </si>
  <si>
    <t>被保险人</t>
  </si>
  <si>
    <t>保险数量（亩）</t>
  </si>
  <si>
    <t>保险费（1.5元/亩)</t>
  </si>
  <si>
    <t>林权所有者应缴保险费(0.45元/亩)</t>
  </si>
  <si>
    <t>备注</t>
  </si>
  <si>
    <t>城东村</t>
  </si>
  <si>
    <t>城西村</t>
  </si>
  <si>
    <t>上坊村</t>
  </si>
  <si>
    <t>坪埠村</t>
  </si>
  <si>
    <t>大富村</t>
  </si>
  <si>
    <t>王桥村</t>
  </si>
  <si>
    <t>狮窠村</t>
  </si>
  <si>
    <t>罗翠村</t>
  </si>
  <si>
    <t>大坪村</t>
  </si>
  <si>
    <t>下汴村</t>
  </si>
  <si>
    <t>余坊村</t>
  </si>
  <si>
    <t>合计</t>
  </si>
  <si>
    <t>城东村商品林综合保险投保清单</t>
  </si>
  <si>
    <t>投保单位：雪峰镇城东村委会</t>
  </si>
  <si>
    <t>林木所有权人</t>
  </si>
  <si>
    <t>林班</t>
  </si>
  <si>
    <t>大班</t>
  </si>
  <si>
    <t>小班</t>
  </si>
  <si>
    <t>树种</t>
  </si>
  <si>
    <t>林权证号</t>
  </si>
  <si>
    <t>投保面积（亩）</t>
  </si>
  <si>
    <t>林木坐落地点</t>
  </si>
  <si>
    <t>林农应缴保费（元）</t>
  </si>
  <si>
    <t>林权单位签字</t>
  </si>
  <si>
    <t>雪峰镇城东村委会</t>
  </si>
  <si>
    <t>马尾松</t>
  </si>
  <si>
    <t>明政林证字第10503号</t>
  </si>
  <si>
    <t>雪峰镇城东村</t>
  </si>
  <si>
    <t>赖章福</t>
  </si>
  <si>
    <t>明政林证字第10505号</t>
  </si>
  <si>
    <t>明政林证字第10506号</t>
  </si>
  <si>
    <t>明政林证字第10507号</t>
  </si>
  <si>
    <t>明政林证字第10508号</t>
  </si>
  <si>
    <t>明政林证字第10509号</t>
  </si>
  <si>
    <t>明政林证字第105011号</t>
  </si>
  <si>
    <t>明政林证字第105012号</t>
  </si>
  <si>
    <t>明政林证字第105013号</t>
  </si>
  <si>
    <t>明政林证字第105014号</t>
  </si>
  <si>
    <t>明政林证字第105015号</t>
  </si>
  <si>
    <t>明政林证字第11953号</t>
  </si>
  <si>
    <t>明政林证字第11955号</t>
  </si>
  <si>
    <t>明政林证字第11954号</t>
  </si>
  <si>
    <t>明政林证字第11957号</t>
  </si>
  <si>
    <t>明政林证字第11967号</t>
  </si>
  <si>
    <t>明政林证字第11961号</t>
  </si>
  <si>
    <t>明政林证字第11962号</t>
  </si>
  <si>
    <t>明政林证字第11963号</t>
  </si>
  <si>
    <t>商品林综合保险投保清单</t>
  </si>
  <si>
    <t>投保单位：雪峰镇城西村委会</t>
  </si>
  <si>
    <t>雪峰镇城西村委会</t>
  </si>
  <si>
    <t>1、2、3、4、5、6、7</t>
  </si>
  <si>
    <t>明政林证字（2006）第07169、00003、00001号等</t>
  </si>
  <si>
    <t>雪峰镇城西村</t>
  </si>
  <si>
    <t>杨慧敏</t>
  </si>
  <si>
    <t>004、003、016、015、017</t>
  </si>
  <si>
    <t>明政林证字（2006）第07169、00001、00003号等</t>
  </si>
  <si>
    <t>002、005、006、007、008</t>
  </si>
  <si>
    <t>1至8小班</t>
  </si>
  <si>
    <t>明政林证字（2006）第00002号等</t>
  </si>
  <si>
    <t>009、010、011、012、013、014</t>
  </si>
  <si>
    <t>上坊村商品林综合保险投保清单</t>
  </si>
  <si>
    <t>投保单位：城关乡上坊村委会</t>
  </si>
  <si>
    <t>城关乡上坊村委会</t>
  </si>
  <si>
    <t>明政林证字00284</t>
  </si>
  <si>
    <t>城关乡上坊村</t>
  </si>
  <si>
    <t>晏七生</t>
  </si>
  <si>
    <t>001</t>
  </si>
  <si>
    <t>1.2.3.4.5</t>
  </si>
  <si>
    <t>011</t>
  </si>
  <si>
    <t>1.2.3</t>
  </si>
  <si>
    <t>012</t>
  </si>
  <si>
    <t>019</t>
  </si>
  <si>
    <t>杉木</t>
  </si>
  <si>
    <t>020</t>
  </si>
  <si>
    <t>硬阔</t>
  </si>
  <si>
    <t>明政林证字00285</t>
  </si>
  <si>
    <t>025</t>
  </si>
  <si>
    <t>002</t>
  </si>
  <si>
    <t>1.3.4</t>
  </si>
  <si>
    <t>明政林证字00302</t>
  </si>
  <si>
    <t>061</t>
  </si>
  <si>
    <t>023</t>
  </si>
  <si>
    <t>057</t>
  </si>
  <si>
    <t>9\12</t>
  </si>
  <si>
    <t>1\1</t>
  </si>
  <si>
    <t>明政林证字00301</t>
  </si>
  <si>
    <t>055</t>
  </si>
  <si>
    <t>056</t>
  </si>
  <si>
    <t>明政林证字00303</t>
  </si>
  <si>
    <t>026</t>
  </si>
  <si>
    <t>027</t>
  </si>
  <si>
    <t>043</t>
  </si>
  <si>
    <t>054</t>
  </si>
  <si>
    <t>明政林证字11955</t>
  </si>
  <si>
    <t>坪埠村商品林综合保险投保清单</t>
  </si>
  <si>
    <t>投保单位：城关乡坪埠村委会</t>
  </si>
  <si>
    <t>城关乡坪埠村委会</t>
  </si>
  <si>
    <t>1、2</t>
  </si>
  <si>
    <t>坪埠001宗地</t>
  </si>
  <si>
    <t>城关乡坪埠村</t>
  </si>
  <si>
    <t>罗永贵</t>
  </si>
  <si>
    <t>小班详见宗地</t>
  </si>
  <si>
    <t>坪埠003宗地</t>
  </si>
  <si>
    <t>6、8、11、12</t>
  </si>
  <si>
    <t>坪埠004宗地</t>
  </si>
  <si>
    <t>坪埠005宗地</t>
  </si>
  <si>
    <t>坪埠006宗地</t>
  </si>
  <si>
    <t>坪埠007宗地</t>
  </si>
  <si>
    <t>坪埠008宗地</t>
  </si>
  <si>
    <t>坪埠009宗地</t>
  </si>
  <si>
    <t>坪埠011宗地</t>
  </si>
  <si>
    <t>坪埠013宗地</t>
  </si>
  <si>
    <t>18、19</t>
  </si>
  <si>
    <t>坪埠014宗地</t>
  </si>
  <si>
    <t>坪埠015宗地</t>
  </si>
  <si>
    <t>2、4、5</t>
  </si>
  <si>
    <t>坪埠017宗地</t>
  </si>
  <si>
    <t>3、6</t>
  </si>
  <si>
    <t>坪埠018宗地</t>
  </si>
  <si>
    <t>3、4、5</t>
  </si>
  <si>
    <t>坪埠019宗地</t>
  </si>
  <si>
    <t>1、2、4</t>
  </si>
  <si>
    <t>坪埠020宗地</t>
  </si>
  <si>
    <t>坪埠022宗地</t>
  </si>
  <si>
    <t>坪埠024宗地</t>
  </si>
  <si>
    <t>2、3</t>
  </si>
  <si>
    <t>坪埠0026宗地</t>
  </si>
  <si>
    <t>2、3、4</t>
  </si>
  <si>
    <t>坪埠028宗地</t>
  </si>
  <si>
    <t>坪埠030宗地</t>
  </si>
  <si>
    <t>坪埠032宗地</t>
  </si>
  <si>
    <t>14、17</t>
  </si>
  <si>
    <t>坪埠021宗地</t>
  </si>
  <si>
    <t>坪埠023宗地</t>
  </si>
  <si>
    <t>坪埠025宗地</t>
  </si>
  <si>
    <t>坪埠027宗地</t>
  </si>
  <si>
    <t>3、5</t>
  </si>
  <si>
    <t>坪埠029宗地</t>
  </si>
  <si>
    <t>坪埠033宗地</t>
  </si>
  <si>
    <t>大富村商品林综合保险投保清单</t>
  </si>
  <si>
    <t>投保单位：城关乡大富村委会</t>
  </si>
  <si>
    <t>城关乡大富村委会</t>
  </si>
  <si>
    <t>明政林证字（2006）第10487号</t>
  </si>
  <si>
    <t>城关乡大富村</t>
  </si>
  <si>
    <t>付兴财</t>
  </si>
  <si>
    <t>1、2、3、4、5</t>
  </si>
  <si>
    <t>毛竹</t>
  </si>
  <si>
    <t>明政林证字（2006）第15252号</t>
  </si>
  <si>
    <t>明政林证字（2006）第15253号</t>
  </si>
  <si>
    <t>003</t>
  </si>
  <si>
    <t>明政林证字（2006）第15254号</t>
  </si>
  <si>
    <t>004</t>
  </si>
  <si>
    <t>005</t>
  </si>
  <si>
    <t>3、4、5、6</t>
  </si>
  <si>
    <t>明政林证字（2006）第15196号</t>
  </si>
  <si>
    <t>007</t>
  </si>
  <si>
    <t>王桥村商品林综合保险投保清单</t>
  </si>
  <si>
    <t>投保单位：城关乡王桥村委会</t>
  </si>
  <si>
    <t>城关乡王桥村委会</t>
  </si>
  <si>
    <t>明政林证字10022</t>
  </si>
  <si>
    <t>城关乡王桥村</t>
  </si>
  <si>
    <t>李仁梅</t>
  </si>
  <si>
    <t>明政林证字10023</t>
  </si>
  <si>
    <t>4.5.7.8</t>
  </si>
  <si>
    <t>明政林证字10024</t>
  </si>
  <si>
    <t>明政林证字10025</t>
  </si>
  <si>
    <t>明政林证字10026</t>
  </si>
  <si>
    <t>杉、马</t>
  </si>
  <si>
    <t>马、阔</t>
  </si>
  <si>
    <t>明政林证字10028</t>
  </si>
  <si>
    <t>明政林证字10029</t>
  </si>
  <si>
    <t>8.1.2.3</t>
  </si>
  <si>
    <t>明政林证字10030</t>
  </si>
  <si>
    <t>2.4.6</t>
  </si>
  <si>
    <t>明政林证字10031</t>
  </si>
  <si>
    <t>1.2.4</t>
  </si>
  <si>
    <t>明政林证字10032</t>
  </si>
  <si>
    <t>明政林证字10036</t>
  </si>
  <si>
    <t>明政林证字10035</t>
  </si>
  <si>
    <t>明政林证字10037</t>
  </si>
  <si>
    <t>明政林证字10038</t>
  </si>
  <si>
    <t>明政林证字10039</t>
  </si>
  <si>
    <t>明政林证字10044</t>
  </si>
  <si>
    <t>明政林证字10048</t>
  </si>
  <si>
    <t>明政林证字10058</t>
  </si>
  <si>
    <t>明政林证字10051</t>
  </si>
  <si>
    <t>明政林证字10052</t>
  </si>
  <si>
    <t>明政林证字10053</t>
  </si>
  <si>
    <t>明政林证字10054</t>
  </si>
  <si>
    <t>明政林证字10061</t>
  </si>
  <si>
    <t>明政林证字10064</t>
  </si>
  <si>
    <t>明政林证字10070</t>
  </si>
  <si>
    <t>明政林证字10066</t>
  </si>
  <si>
    <t>明政林证字10071</t>
  </si>
  <si>
    <t>明政林证字10072</t>
  </si>
  <si>
    <t>明政林证字10074</t>
  </si>
  <si>
    <t>明政林证字10076</t>
  </si>
  <si>
    <t>明政林证字10075</t>
  </si>
  <si>
    <t>明政林证字10523</t>
  </si>
  <si>
    <t>1.2.3.4</t>
  </si>
  <si>
    <t>明政林证字10525</t>
  </si>
  <si>
    <t>明政林证字10526</t>
  </si>
  <si>
    <t>明政林证字10527</t>
  </si>
  <si>
    <t>明政林证字10529</t>
  </si>
  <si>
    <t>明政林证字10002</t>
  </si>
  <si>
    <t>明政林证字10020</t>
  </si>
  <si>
    <t>明政林证字10019</t>
  </si>
  <si>
    <t>1.2.3.5</t>
  </si>
  <si>
    <t>明政林证字10018</t>
  </si>
  <si>
    <t>明政林证字10005</t>
  </si>
  <si>
    <t>明政林证字10014</t>
  </si>
  <si>
    <t>明政林证字10017</t>
  </si>
  <si>
    <t>2.3.4.7.9</t>
  </si>
  <si>
    <t>明政林证字10077</t>
  </si>
  <si>
    <t>1、3、4、5、8、10、11、12</t>
  </si>
  <si>
    <t>明溪县不动产权第0001546号</t>
  </si>
  <si>
    <t>狮窠村商品林综合保险投保清单</t>
  </si>
  <si>
    <t>投保单位：城关乡狮窠村委会</t>
  </si>
  <si>
    <t>城关乡狮窠村委会</t>
  </si>
  <si>
    <t>1.2.4.5.6</t>
  </si>
  <si>
    <t>10105.10106.10107</t>
  </si>
  <si>
    <t>城关乡狮窠村</t>
  </si>
  <si>
    <t>连庆明</t>
  </si>
  <si>
    <t>2.3.8.10</t>
  </si>
  <si>
    <t>4.5.6</t>
  </si>
  <si>
    <t>2.3.4.5</t>
  </si>
  <si>
    <t>马、杉</t>
  </si>
  <si>
    <t>1.2.4.5</t>
  </si>
  <si>
    <t>竹、杉</t>
  </si>
  <si>
    <t>马、竹</t>
  </si>
  <si>
    <t>1.2.1.2.3</t>
  </si>
  <si>
    <t>杉、竹</t>
  </si>
  <si>
    <t>2.3.4</t>
  </si>
  <si>
    <t>杉、马、竹</t>
  </si>
  <si>
    <t>王桥工区</t>
  </si>
  <si>
    <t>10178.10180</t>
  </si>
  <si>
    <t>10179</t>
  </si>
  <si>
    <t>10181.10183</t>
  </si>
  <si>
    <t>10182</t>
  </si>
  <si>
    <t>10183</t>
  </si>
  <si>
    <t>10184.10186</t>
  </si>
  <si>
    <t>10185</t>
  </si>
  <si>
    <t>10186</t>
  </si>
  <si>
    <t>10187</t>
  </si>
  <si>
    <t>10188</t>
  </si>
  <si>
    <t>7.10</t>
  </si>
  <si>
    <t>10190</t>
  </si>
  <si>
    <t>10191</t>
  </si>
  <si>
    <t>10192</t>
  </si>
  <si>
    <t>10193.10196</t>
  </si>
  <si>
    <t>10193</t>
  </si>
  <si>
    <t>10197</t>
  </si>
  <si>
    <t>10198</t>
  </si>
  <si>
    <t>10199</t>
  </si>
  <si>
    <t>10208.10210</t>
  </si>
  <si>
    <t>1.2.4.6.7</t>
  </si>
  <si>
    <t>竹、马</t>
  </si>
  <si>
    <t>10214.10216.10218</t>
  </si>
  <si>
    <t>10219.10220</t>
  </si>
  <si>
    <t>1.2.6</t>
  </si>
  <si>
    <t>1.6.7</t>
  </si>
  <si>
    <t>10237.10241.10243</t>
  </si>
  <si>
    <t>杉、竹、马</t>
  </si>
  <si>
    <t>7.8.9</t>
  </si>
  <si>
    <t>10249.10490</t>
  </si>
  <si>
    <t>10250.10490</t>
  </si>
  <si>
    <t>070号宗地</t>
  </si>
  <si>
    <t>014号宗地</t>
  </si>
  <si>
    <t>1.3.5.6.7</t>
  </si>
  <si>
    <t>罗翠村商品林综合保险投保清单</t>
  </si>
  <si>
    <t>投保单位：城关乡罗翠村委会</t>
  </si>
  <si>
    <t>城关乡罗翠村委会</t>
  </si>
  <si>
    <t>马阔</t>
  </si>
  <si>
    <t>闽政林证字（2005）第01879-01882#</t>
  </si>
  <si>
    <t>城关乡罗翠村</t>
  </si>
  <si>
    <t>罗建文</t>
  </si>
  <si>
    <t>阔叶树马尾松</t>
  </si>
  <si>
    <t>闽政林证字（2005）第03024-03025#</t>
  </si>
  <si>
    <t>1、2、3</t>
  </si>
  <si>
    <t>1、2、3、4</t>
  </si>
  <si>
    <t>杉、马、阔</t>
  </si>
  <si>
    <t>闽政林证字（2005）第01855-01857#</t>
  </si>
  <si>
    <t>1、2、3、4、5、6</t>
  </si>
  <si>
    <t>闽政林证字（2009）第15219-15224#</t>
  </si>
  <si>
    <t>15244-15219</t>
  </si>
  <si>
    <t>15220-15236</t>
  </si>
  <si>
    <t>马、竹、阔</t>
  </si>
  <si>
    <t>15244#</t>
  </si>
  <si>
    <t>1.2.3.4.5.6.7</t>
  </si>
  <si>
    <t>闽政林证字（2005）第03025.03026.03088</t>
  </si>
  <si>
    <t>03087.03089.03090#</t>
  </si>
  <si>
    <t>3.5.6</t>
  </si>
  <si>
    <t>03027.03028#</t>
  </si>
  <si>
    <t>2.4.5.6</t>
  </si>
  <si>
    <t>03028.03052#</t>
  </si>
  <si>
    <t>2.3.6</t>
  </si>
  <si>
    <t>马、杉、阔</t>
  </si>
  <si>
    <t>03028.03053#</t>
  </si>
  <si>
    <t>1⑴.2</t>
  </si>
  <si>
    <t>03054-03059#</t>
  </si>
  <si>
    <t>03052.03029#</t>
  </si>
  <si>
    <t>03029#</t>
  </si>
  <si>
    <t>03035#</t>
  </si>
  <si>
    <t>阔叶树</t>
  </si>
  <si>
    <t>03034#</t>
  </si>
  <si>
    <t>3.6.7.8</t>
  </si>
  <si>
    <t>杉、马、竹、阔</t>
  </si>
  <si>
    <t>2.3.4.5.7.8.9</t>
  </si>
  <si>
    <t>杉、竹、阔</t>
  </si>
  <si>
    <t>03035；03106-03115</t>
  </si>
  <si>
    <t>1.3.4.5.6.7</t>
  </si>
  <si>
    <t>03109.03116#03033.03036#</t>
  </si>
  <si>
    <t>杉、阔</t>
  </si>
  <si>
    <t>03036#</t>
  </si>
  <si>
    <t>4⑴</t>
  </si>
  <si>
    <t>15237#</t>
  </si>
  <si>
    <t>1.3.5</t>
  </si>
  <si>
    <t>03038；03101.03102#</t>
  </si>
  <si>
    <t>15248-15250；15245</t>
  </si>
  <si>
    <t>03117-03124</t>
  </si>
  <si>
    <t>03030#</t>
  </si>
  <si>
    <t>1⑴.3</t>
  </si>
  <si>
    <t>03030;03060;03061</t>
  </si>
  <si>
    <t>1.2.3.4.5.6</t>
  </si>
  <si>
    <t>03031.030620.03064#</t>
  </si>
  <si>
    <t>03031.03065-03081</t>
  </si>
  <si>
    <t>03031.03071-03083</t>
  </si>
  <si>
    <t>03031.03066-03069</t>
  </si>
  <si>
    <t>03031#</t>
  </si>
  <si>
    <t>3⑴</t>
  </si>
  <si>
    <t>03037；03125-03128</t>
  </si>
  <si>
    <t>03037；03156-03171</t>
  </si>
  <si>
    <t>03037；03152-03154</t>
  </si>
  <si>
    <t>4.5.6.7.8</t>
  </si>
  <si>
    <t>马、杉、竹</t>
  </si>
  <si>
    <t>03093-030100#</t>
  </si>
  <si>
    <t>03012.03041.03144#</t>
  </si>
  <si>
    <t>03041.03127-03041.03012.03146-03150</t>
  </si>
  <si>
    <t>03041.03042.03145-03150#</t>
  </si>
  <si>
    <t>03042#</t>
  </si>
  <si>
    <t>1.3.4.5</t>
  </si>
  <si>
    <t>马、阔、杉</t>
  </si>
  <si>
    <t>03042.03019#</t>
  </si>
  <si>
    <t>01889#</t>
  </si>
  <si>
    <t>杉、竹、茶</t>
  </si>
  <si>
    <t>03091-03093.01895</t>
  </si>
  <si>
    <t>大坪村商品林综合保险投保清单</t>
  </si>
  <si>
    <t>投保单位：城关乡大坪村委会</t>
  </si>
  <si>
    <t>城关乡大坪村委会</t>
  </si>
  <si>
    <t>城关乡大坪村</t>
  </si>
  <si>
    <t>叶意福</t>
  </si>
  <si>
    <t>024</t>
  </si>
  <si>
    <t>062</t>
  </si>
  <si>
    <t>088</t>
  </si>
  <si>
    <t>076</t>
  </si>
  <si>
    <t>081</t>
  </si>
  <si>
    <t>085</t>
  </si>
  <si>
    <t>037</t>
  </si>
  <si>
    <t>051</t>
  </si>
  <si>
    <t>008</t>
  </si>
  <si>
    <t>009</t>
  </si>
  <si>
    <t>3594.3595.3596</t>
  </si>
  <si>
    <t>009、010、011、012</t>
  </si>
  <si>
    <t>3597.3598.3599</t>
  </si>
  <si>
    <t>014、015、016</t>
  </si>
  <si>
    <t>1.6.7.8.9</t>
  </si>
  <si>
    <t>3599；3601-3612</t>
  </si>
  <si>
    <t>2.2.3</t>
  </si>
  <si>
    <t>3620.3621.3623.3624</t>
  </si>
  <si>
    <t>3621-3624</t>
  </si>
  <si>
    <t>3566.3624-3640</t>
  </si>
  <si>
    <t>3625-3632</t>
  </si>
  <si>
    <t>3625.3626.3630-3639</t>
  </si>
  <si>
    <t>3585、3566</t>
  </si>
  <si>
    <t>下汴村商品林综合保险投保清单</t>
  </si>
  <si>
    <t>投保单位：城关乡下汴村委会</t>
  </si>
  <si>
    <t>城关乡下汴村委会</t>
  </si>
  <si>
    <t>明政林证字（2006）第10251号等</t>
  </si>
  <si>
    <t>城关乡下汴村</t>
  </si>
  <si>
    <t>廖讲生</t>
  </si>
  <si>
    <t>明政林证字（2006）第10252号等</t>
  </si>
  <si>
    <t>明政林证字（2006）第10254号等</t>
  </si>
  <si>
    <t>1、4、3、4</t>
  </si>
  <si>
    <t>明政林证字（2006）第10547号等</t>
  </si>
  <si>
    <t>明政林证字（2006）第10260号等</t>
  </si>
  <si>
    <t>明政林证字（2006）第10255号等</t>
  </si>
  <si>
    <t>1、23456789</t>
  </si>
  <si>
    <t>明政林证字（2006）第10270号等</t>
  </si>
  <si>
    <t>明政林证字（2006）第10266号等</t>
  </si>
  <si>
    <t>1至13小班</t>
  </si>
  <si>
    <t>明政林证字（2006）第10273号等</t>
  </si>
  <si>
    <t>明政林证字（2006）第10274号等</t>
  </si>
  <si>
    <t>2、5、6</t>
  </si>
  <si>
    <t>明政林证字（2006）第10319号等</t>
  </si>
  <si>
    <t>明政林证字（2006）第10375号等</t>
  </si>
  <si>
    <t>竹林</t>
  </si>
  <si>
    <t>明政林证字（2006）第10376号等</t>
  </si>
  <si>
    <t>明政林证字（2006）第10355号等</t>
  </si>
  <si>
    <t>明政林证字（2006）第10361号等</t>
  </si>
  <si>
    <t>明政林证字（2006）第10356号等</t>
  </si>
  <si>
    <t>明政林证字（2006）第10402号等</t>
  </si>
  <si>
    <t>明政林证字（2006）第10310号等</t>
  </si>
  <si>
    <t>明政林证字（2006）第10548号等</t>
  </si>
  <si>
    <t>明政林证字（2006）第10366号等</t>
  </si>
  <si>
    <t>3、4</t>
  </si>
  <si>
    <t>明政林证字（2006）第10550号等</t>
  </si>
  <si>
    <t>明政林证字（2006）第10532号等</t>
  </si>
  <si>
    <t>明政林证字（2006）第10309号等</t>
  </si>
  <si>
    <t>2至11小班</t>
  </si>
  <si>
    <t>4、5</t>
  </si>
  <si>
    <t>明政林证字（2006）第10317号等</t>
  </si>
  <si>
    <t>余坊村商品林综合保险投保清单</t>
  </si>
  <si>
    <t>投保单位：城关乡余坊村委会</t>
  </si>
  <si>
    <t>城关乡余坊村委会</t>
  </si>
  <si>
    <t>明政林证字（2006）第10542号等</t>
  </si>
  <si>
    <t>城关乡余坊村</t>
  </si>
  <si>
    <t>余赵金</t>
  </si>
  <si>
    <t>明政林证字（2006）第10543号等</t>
  </si>
  <si>
    <t>明政林证字（2006）第10544号等</t>
  </si>
  <si>
    <t>明政林证字（2006）第10545号等</t>
  </si>
  <si>
    <t>明政林证字（2006）第10546号等</t>
  </si>
  <si>
    <t>明政林证字（2006）第10549号等</t>
  </si>
  <si>
    <t>明政林证字（2006）第10554号等</t>
  </si>
  <si>
    <t>明政林证字（2006）第15720号</t>
  </si>
  <si>
    <t>1、4</t>
  </si>
  <si>
    <t>明政林证字（2006）第15721号</t>
  </si>
  <si>
    <t>明政林证字（2006）第15722号</t>
  </si>
  <si>
    <t>明政林证字（2006）第15723号</t>
  </si>
  <si>
    <t>明政林证字（2006）第11906号等</t>
  </si>
  <si>
    <t>明政林证字（2006）第11907号等</t>
  </si>
  <si>
    <t>123456、7、8</t>
  </si>
  <si>
    <t>明政林证字（2006）第11908号等</t>
  </si>
  <si>
    <t>明政林证字（2006）第11909号等</t>
  </si>
  <si>
    <t>明政林证字（2006）第11910号等</t>
  </si>
  <si>
    <t>12345678、9</t>
  </si>
  <si>
    <t>明政林证字（2006）第15714号等</t>
  </si>
  <si>
    <t>4、5、6</t>
  </si>
  <si>
    <t>明政林证字（2006）第15715号等</t>
  </si>
  <si>
    <t>1、2、5</t>
  </si>
  <si>
    <t>明政林证字（2006）第15716号等</t>
  </si>
  <si>
    <t>明政林证字（2006）第15713号等</t>
  </si>
  <si>
    <t>3、5、6、7</t>
  </si>
  <si>
    <t>明政林证字（2009）第15773号等</t>
  </si>
  <si>
    <t>5、6</t>
  </si>
  <si>
    <t>明政林证字（2009）第15645号等</t>
  </si>
  <si>
    <t>1、2、3456</t>
  </si>
  <si>
    <t>明政林证字（2009）第15771号等</t>
  </si>
  <si>
    <t>明政林证字（2009）第15781号等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</si>
</sst>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2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2" fillId="0" borderId="4" xfId="0" applyFont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J8" sqref="J8"/>
    </sheetView>
  </sheetViews>
  <sheetFormatPr defaultColWidth="9" defaultRowHeight="14.25" outlineLevelCol="4"/>
  <cols>
    <col min="1" max="1" width="18.125" style="32" customWidth="1"/>
    <col min="2" max="2" width="17.5" style="32" customWidth="1"/>
    <col min="3" max="3" width="20.875" style="32" customWidth="1"/>
    <col min="4" max="4" width="23.75" style="33" customWidth="1"/>
    <col min="5" max="5" width="31.625" style="32" customWidth="1"/>
    <col min="6" max="16384" width="9" style="32"/>
  </cols>
  <sheetData>
    <row r="1" ht="27" customHeight="1" spans="3:4">
      <c r="C1" s="34" t="s">
        <v>0</v>
      </c>
      <c r="D1" s="35"/>
    </row>
    <row r="2" spans="1:5">
      <c r="A2" s="36" t="s">
        <v>1</v>
      </c>
      <c r="B2" s="36" t="s">
        <v>2</v>
      </c>
      <c r="C2" s="36" t="s">
        <v>3</v>
      </c>
      <c r="D2" s="37" t="s">
        <v>4</v>
      </c>
      <c r="E2" s="36" t="s">
        <v>5</v>
      </c>
    </row>
    <row r="3" spans="1:5">
      <c r="A3" s="38"/>
      <c r="B3" s="38"/>
      <c r="C3" s="38"/>
      <c r="D3" s="39"/>
      <c r="E3" s="38"/>
    </row>
    <row r="4" ht="27.75" customHeight="1" spans="1:5">
      <c r="A4" s="40" t="s">
        <v>6</v>
      </c>
      <c r="B4" s="40">
        <v>1485</v>
      </c>
      <c r="C4" s="40">
        <f t="shared" ref="C4:C14" si="0">1.5*B4</f>
        <v>2227.5</v>
      </c>
      <c r="D4" s="41">
        <f>0.45*B4</f>
        <v>668.25</v>
      </c>
      <c r="E4" s="42"/>
    </row>
    <row r="5" ht="27.75" customHeight="1" spans="1:5">
      <c r="A5" s="40" t="s">
        <v>7</v>
      </c>
      <c r="B5" s="40">
        <v>1243</v>
      </c>
      <c r="C5" s="40">
        <f t="shared" si="0"/>
        <v>1864.5</v>
      </c>
      <c r="D5" s="41">
        <f t="shared" ref="D5:D14" si="1">0.45*B5</f>
        <v>559.35</v>
      </c>
      <c r="E5" s="42"/>
    </row>
    <row r="6" ht="27.75" customHeight="1" spans="1:5">
      <c r="A6" s="40" t="s">
        <v>8</v>
      </c>
      <c r="B6" s="40">
        <v>2340</v>
      </c>
      <c r="C6" s="40">
        <f t="shared" si="0"/>
        <v>3510</v>
      </c>
      <c r="D6" s="41">
        <f t="shared" si="1"/>
        <v>1053</v>
      </c>
      <c r="E6" s="42"/>
    </row>
    <row r="7" ht="27.75" customHeight="1" spans="1:5">
      <c r="A7" s="40" t="s">
        <v>9</v>
      </c>
      <c r="B7" s="40">
        <v>3909</v>
      </c>
      <c r="C7" s="40">
        <f t="shared" si="0"/>
        <v>5863.5</v>
      </c>
      <c r="D7" s="41">
        <f t="shared" si="1"/>
        <v>1759.05</v>
      </c>
      <c r="E7" s="42"/>
    </row>
    <row r="8" ht="27.75" customHeight="1" spans="1:5">
      <c r="A8" s="40" t="s">
        <v>10</v>
      </c>
      <c r="B8" s="40">
        <v>841</v>
      </c>
      <c r="C8" s="40">
        <f t="shared" si="0"/>
        <v>1261.5</v>
      </c>
      <c r="D8" s="41">
        <f t="shared" si="1"/>
        <v>378.45</v>
      </c>
      <c r="E8" s="42"/>
    </row>
    <row r="9" ht="27.75" customHeight="1" spans="1:5">
      <c r="A9" s="40" t="s">
        <v>11</v>
      </c>
      <c r="B9" s="40">
        <v>3745</v>
      </c>
      <c r="C9" s="40">
        <f t="shared" si="0"/>
        <v>5617.5</v>
      </c>
      <c r="D9" s="41">
        <f t="shared" si="1"/>
        <v>1685.25</v>
      </c>
      <c r="E9" s="42"/>
    </row>
    <row r="10" ht="27.75" customHeight="1" spans="1:5">
      <c r="A10" s="40" t="s">
        <v>12</v>
      </c>
      <c r="B10" s="40">
        <v>6797</v>
      </c>
      <c r="C10" s="40">
        <f t="shared" si="0"/>
        <v>10195.5</v>
      </c>
      <c r="D10" s="41">
        <f t="shared" si="1"/>
        <v>3058.65</v>
      </c>
      <c r="E10" s="42"/>
    </row>
    <row r="11" ht="27.75" customHeight="1" spans="1:5">
      <c r="A11" s="40" t="s">
        <v>13</v>
      </c>
      <c r="B11" s="40">
        <v>9206</v>
      </c>
      <c r="C11" s="40">
        <f t="shared" si="0"/>
        <v>13809</v>
      </c>
      <c r="D11" s="41">
        <f t="shared" si="1"/>
        <v>4142.7</v>
      </c>
      <c r="E11" s="42"/>
    </row>
    <row r="12" ht="27.75" customHeight="1" spans="1:5">
      <c r="A12" s="40" t="s">
        <v>14</v>
      </c>
      <c r="B12" s="40">
        <v>1829</v>
      </c>
      <c r="C12" s="40">
        <f t="shared" si="0"/>
        <v>2743.5</v>
      </c>
      <c r="D12" s="41">
        <f t="shared" si="1"/>
        <v>823.05</v>
      </c>
      <c r="E12" s="42"/>
    </row>
    <row r="13" ht="27.75" customHeight="1" spans="1:5">
      <c r="A13" s="40" t="s">
        <v>15</v>
      </c>
      <c r="B13" s="40">
        <v>6467</v>
      </c>
      <c r="C13" s="40">
        <f t="shared" si="0"/>
        <v>9700.5</v>
      </c>
      <c r="D13" s="41">
        <f t="shared" si="1"/>
        <v>2910.15</v>
      </c>
      <c r="E13" s="42"/>
    </row>
    <row r="14" ht="27.75" customHeight="1" spans="1:5">
      <c r="A14" s="40" t="s">
        <v>16</v>
      </c>
      <c r="B14" s="40">
        <v>6822</v>
      </c>
      <c r="C14" s="40">
        <f t="shared" si="0"/>
        <v>10233</v>
      </c>
      <c r="D14" s="41">
        <f t="shared" si="1"/>
        <v>3069.9</v>
      </c>
      <c r="E14" s="42"/>
    </row>
    <row r="15" ht="27.75" customHeight="1" spans="1:5">
      <c r="A15" s="40" t="s">
        <v>17</v>
      </c>
      <c r="B15" s="40">
        <f>SUM(B4:B14)</f>
        <v>44684</v>
      </c>
      <c r="C15" s="40">
        <f>SUM(C4:C14)</f>
        <v>67026</v>
      </c>
      <c r="D15" s="41">
        <f>SUM(D4:D14)</f>
        <v>20107.8</v>
      </c>
      <c r="E15" s="42"/>
    </row>
  </sheetData>
  <mergeCells count="6">
    <mergeCell ref="C1:D1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zoomScale="110" zoomScaleNormal="110" topLeftCell="A9" workbookViewId="0">
      <selection activeCell="M30" sqref="M30"/>
    </sheetView>
  </sheetViews>
  <sheetFormatPr defaultColWidth="9" defaultRowHeight="14.25"/>
  <cols>
    <col min="1" max="1" width="20.625" customWidth="1"/>
    <col min="6" max="6" width="19.425" customWidth="1"/>
    <col min="8" max="8" width="18.75" customWidth="1"/>
    <col min="9" max="9" width="12.6166666666667" customWidth="1"/>
    <col min="11" max="11" width="18.0666666666667" customWidth="1"/>
  </cols>
  <sheetData>
    <row r="1" ht="27" spans="1:11">
      <c r="A1" s="1" t="s">
        <v>352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5">
      <c r="A2" s="2" t="s">
        <v>353</v>
      </c>
      <c r="B2" s="2"/>
      <c r="C2" s="2"/>
      <c r="D2" s="2"/>
      <c r="E2" s="2"/>
    </row>
    <row r="3" spans="1:1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4" t="s">
        <v>26</v>
      </c>
      <c r="H3" s="3" t="s">
        <v>27</v>
      </c>
      <c r="I3" s="4" t="s">
        <v>28</v>
      </c>
      <c r="J3" s="4" t="s">
        <v>29</v>
      </c>
      <c r="K3" s="3" t="s">
        <v>5</v>
      </c>
    </row>
    <row r="4" spans="1:11">
      <c r="A4" s="5"/>
      <c r="B4" s="5"/>
      <c r="C4" s="5"/>
      <c r="D4" s="5"/>
      <c r="E4" s="5"/>
      <c r="F4" s="5"/>
      <c r="G4" s="6"/>
      <c r="H4" s="5"/>
      <c r="I4" s="6"/>
      <c r="J4" s="6"/>
      <c r="K4" s="5"/>
    </row>
    <row r="5" spans="1:11">
      <c r="A5" s="7" t="s">
        <v>354</v>
      </c>
      <c r="B5" s="7">
        <v>22</v>
      </c>
      <c r="C5" s="7">
        <v>6</v>
      </c>
      <c r="D5" s="7">
        <v>1</v>
      </c>
      <c r="E5" s="7" t="s">
        <v>78</v>
      </c>
      <c r="F5" s="8">
        <v>3571</v>
      </c>
      <c r="G5" s="7">
        <v>38</v>
      </c>
      <c r="H5" s="7" t="s">
        <v>355</v>
      </c>
      <c r="I5" s="7">
        <f>G5*0.45</f>
        <v>17.1</v>
      </c>
      <c r="J5" s="7" t="s">
        <v>356</v>
      </c>
      <c r="K5" s="44" t="s">
        <v>79</v>
      </c>
    </row>
    <row r="6" spans="1:11">
      <c r="A6" s="7" t="s">
        <v>354</v>
      </c>
      <c r="B6" s="7">
        <v>22</v>
      </c>
      <c r="C6" s="7">
        <v>6</v>
      </c>
      <c r="D6" s="8">
        <v>3</v>
      </c>
      <c r="E6" s="7" t="s">
        <v>152</v>
      </c>
      <c r="F6" s="8">
        <v>3571</v>
      </c>
      <c r="G6" s="7">
        <v>43</v>
      </c>
      <c r="H6" s="7" t="s">
        <v>355</v>
      </c>
      <c r="I6" s="7">
        <f t="shared" ref="I6:I43" si="0">G6*0.45</f>
        <v>19.35</v>
      </c>
      <c r="J6" s="7" t="s">
        <v>356</v>
      </c>
      <c r="K6" s="44" t="s">
        <v>87</v>
      </c>
    </row>
    <row r="7" spans="1:11">
      <c r="A7" s="7" t="s">
        <v>354</v>
      </c>
      <c r="B7" s="7">
        <v>22</v>
      </c>
      <c r="C7" s="7">
        <v>6</v>
      </c>
      <c r="D7" s="8">
        <v>4</v>
      </c>
      <c r="E7" s="7" t="s">
        <v>152</v>
      </c>
      <c r="F7" s="8">
        <v>3571</v>
      </c>
      <c r="G7" s="7">
        <v>56</v>
      </c>
      <c r="H7" s="7" t="s">
        <v>355</v>
      </c>
      <c r="I7" s="7">
        <f t="shared" si="0"/>
        <v>25.2</v>
      </c>
      <c r="J7" s="7" t="s">
        <v>356</v>
      </c>
      <c r="K7" s="44" t="s">
        <v>357</v>
      </c>
    </row>
    <row r="8" spans="1:11">
      <c r="A8" s="7" t="s">
        <v>354</v>
      </c>
      <c r="B8" s="7">
        <v>23</v>
      </c>
      <c r="C8" s="7">
        <v>1</v>
      </c>
      <c r="D8" s="9">
        <v>2</v>
      </c>
      <c r="E8" s="7" t="s">
        <v>80</v>
      </c>
      <c r="F8" s="8">
        <v>3575</v>
      </c>
      <c r="G8" s="7">
        <v>137</v>
      </c>
      <c r="H8" s="7" t="s">
        <v>355</v>
      </c>
      <c r="I8" s="7">
        <f t="shared" si="0"/>
        <v>61.65</v>
      </c>
      <c r="J8" s="7" t="s">
        <v>356</v>
      </c>
      <c r="K8" s="44" t="s">
        <v>358</v>
      </c>
    </row>
    <row r="9" spans="1:11">
      <c r="A9" s="7" t="s">
        <v>354</v>
      </c>
      <c r="B9" s="7">
        <v>23</v>
      </c>
      <c r="C9" s="7">
        <v>8</v>
      </c>
      <c r="D9" s="7">
        <v>6</v>
      </c>
      <c r="E9" s="7" t="s">
        <v>31</v>
      </c>
      <c r="F9" s="8">
        <v>3589</v>
      </c>
      <c r="G9" s="7">
        <v>17</v>
      </c>
      <c r="H9" s="7" t="s">
        <v>355</v>
      </c>
      <c r="I9" s="7">
        <f t="shared" si="0"/>
        <v>7.65</v>
      </c>
      <c r="J9" s="7" t="s">
        <v>356</v>
      </c>
      <c r="K9" s="7">
        <v>121</v>
      </c>
    </row>
    <row r="10" spans="1:11">
      <c r="A10" s="7" t="s">
        <v>354</v>
      </c>
      <c r="B10" s="7">
        <v>23</v>
      </c>
      <c r="C10" s="7">
        <v>7</v>
      </c>
      <c r="D10" s="8">
        <v>6</v>
      </c>
      <c r="E10" s="7" t="s">
        <v>80</v>
      </c>
      <c r="F10" s="8">
        <v>3589</v>
      </c>
      <c r="G10" s="7">
        <v>17</v>
      </c>
      <c r="H10" s="7" t="s">
        <v>355</v>
      </c>
      <c r="I10" s="7">
        <f t="shared" si="0"/>
        <v>7.65</v>
      </c>
      <c r="J10" s="7" t="s">
        <v>356</v>
      </c>
      <c r="K10" s="7">
        <v>122</v>
      </c>
    </row>
    <row r="11" spans="1:11">
      <c r="A11" s="7" t="s">
        <v>354</v>
      </c>
      <c r="B11" s="7">
        <v>23</v>
      </c>
      <c r="C11" s="7">
        <v>9</v>
      </c>
      <c r="D11" s="8">
        <v>3</v>
      </c>
      <c r="E11" s="7" t="s">
        <v>31</v>
      </c>
      <c r="F11" s="8">
        <v>3589</v>
      </c>
      <c r="G11" s="7">
        <v>30</v>
      </c>
      <c r="H11" s="7" t="s">
        <v>355</v>
      </c>
      <c r="I11" s="7">
        <f t="shared" si="0"/>
        <v>13.5</v>
      </c>
      <c r="J11" s="7" t="s">
        <v>356</v>
      </c>
      <c r="K11" s="7">
        <v>125</v>
      </c>
    </row>
    <row r="12" spans="1:11">
      <c r="A12" s="7" t="s">
        <v>354</v>
      </c>
      <c r="B12" s="7">
        <v>23</v>
      </c>
      <c r="C12" s="7">
        <v>2</v>
      </c>
      <c r="D12" s="8">
        <v>5</v>
      </c>
      <c r="E12" s="7" t="s">
        <v>31</v>
      </c>
      <c r="F12" s="8">
        <v>3589</v>
      </c>
      <c r="G12" s="7">
        <v>115</v>
      </c>
      <c r="H12" s="7" t="s">
        <v>355</v>
      </c>
      <c r="I12" s="7">
        <f t="shared" si="0"/>
        <v>51.75</v>
      </c>
      <c r="J12" s="7" t="s">
        <v>356</v>
      </c>
      <c r="K12" s="44" t="s">
        <v>359</v>
      </c>
    </row>
    <row r="13" spans="1:11">
      <c r="A13" s="7" t="s">
        <v>354</v>
      </c>
      <c r="B13" s="7">
        <v>23</v>
      </c>
      <c r="C13" s="7">
        <v>1</v>
      </c>
      <c r="D13" s="8">
        <v>4</v>
      </c>
      <c r="E13" s="7" t="s">
        <v>78</v>
      </c>
      <c r="F13" s="8">
        <v>3589</v>
      </c>
      <c r="G13" s="7">
        <v>47</v>
      </c>
      <c r="H13" s="7" t="s">
        <v>355</v>
      </c>
      <c r="I13" s="7">
        <f t="shared" si="0"/>
        <v>21.15</v>
      </c>
      <c r="J13" s="7" t="s">
        <v>356</v>
      </c>
      <c r="K13" s="44" t="s">
        <v>360</v>
      </c>
    </row>
    <row r="14" spans="1:11">
      <c r="A14" s="7" t="s">
        <v>354</v>
      </c>
      <c r="B14" s="8">
        <v>23</v>
      </c>
      <c r="C14" s="8">
        <v>1</v>
      </c>
      <c r="D14" s="8">
        <v>6</v>
      </c>
      <c r="E14" s="7" t="s">
        <v>80</v>
      </c>
      <c r="F14" s="8">
        <v>3589</v>
      </c>
      <c r="G14" s="7">
        <v>12</v>
      </c>
      <c r="H14" s="7" t="s">
        <v>355</v>
      </c>
      <c r="I14" s="7">
        <f t="shared" si="0"/>
        <v>5.4</v>
      </c>
      <c r="J14" s="7" t="s">
        <v>356</v>
      </c>
      <c r="K14" s="44" t="s">
        <v>361</v>
      </c>
    </row>
    <row r="15" spans="1:11">
      <c r="A15" s="7" t="s">
        <v>354</v>
      </c>
      <c r="B15" s="8">
        <v>23</v>
      </c>
      <c r="C15" s="8">
        <v>2</v>
      </c>
      <c r="D15" s="8">
        <v>1</v>
      </c>
      <c r="E15" s="7" t="s">
        <v>78</v>
      </c>
      <c r="F15" s="8">
        <v>3590</v>
      </c>
      <c r="G15" s="7">
        <v>72</v>
      </c>
      <c r="H15" s="7" t="s">
        <v>355</v>
      </c>
      <c r="I15" s="7">
        <f t="shared" si="0"/>
        <v>32.4</v>
      </c>
      <c r="J15" s="7" t="s">
        <v>356</v>
      </c>
      <c r="K15" s="44" t="s">
        <v>362</v>
      </c>
    </row>
    <row r="16" spans="1:11">
      <c r="A16" s="7" t="s">
        <v>354</v>
      </c>
      <c r="B16" s="8">
        <v>23</v>
      </c>
      <c r="C16" s="8">
        <v>5</v>
      </c>
      <c r="D16" s="8">
        <v>1</v>
      </c>
      <c r="E16" s="7" t="s">
        <v>78</v>
      </c>
      <c r="F16" s="8">
        <v>3590</v>
      </c>
      <c r="G16" s="7">
        <v>82</v>
      </c>
      <c r="H16" s="7" t="s">
        <v>355</v>
      </c>
      <c r="I16" s="7">
        <f t="shared" si="0"/>
        <v>36.9</v>
      </c>
      <c r="J16" s="7" t="s">
        <v>356</v>
      </c>
      <c r="K16" s="7">
        <v>104</v>
      </c>
    </row>
    <row r="17" spans="1:11">
      <c r="A17" s="7" t="s">
        <v>354</v>
      </c>
      <c r="B17" s="8">
        <v>23</v>
      </c>
      <c r="C17" s="8">
        <v>6</v>
      </c>
      <c r="D17" s="8">
        <v>8</v>
      </c>
      <c r="E17" s="7" t="s">
        <v>152</v>
      </c>
      <c r="F17" s="8">
        <v>3590</v>
      </c>
      <c r="G17" s="7">
        <v>6</v>
      </c>
      <c r="H17" s="7" t="s">
        <v>355</v>
      </c>
      <c r="I17" s="7">
        <f t="shared" si="0"/>
        <v>2.7</v>
      </c>
      <c r="J17" s="7" t="s">
        <v>356</v>
      </c>
      <c r="K17" s="7">
        <v>117</v>
      </c>
    </row>
    <row r="18" spans="1:11">
      <c r="A18" s="7" t="s">
        <v>354</v>
      </c>
      <c r="B18" s="8">
        <v>22</v>
      </c>
      <c r="C18" s="8">
        <v>6</v>
      </c>
      <c r="D18" s="8">
        <v>5</v>
      </c>
      <c r="E18" s="7" t="s">
        <v>152</v>
      </c>
      <c r="F18" s="8">
        <v>3591</v>
      </c>
      <c r="G18" s="7">
        <v>12</v>
      </c>
      <c r="H18" s="7" t="s">
        <v>355</v>
      </c>
      <c r="I18" s="7">
        <f t="shared" si="0"/>
        <v>5.4</v>
      </c>
      <c r="J18" s="7" t="s">
        <v>356</v>
      </c>
      <c r="K18" s="44" t="s">
        <v>82</v>
      </c>
    </row>
    <row r="19" spans="1:11">
      <c r="A19" s="7" t="s">
        <v>354</v>
      </c>
      <c r="B19" s="8">
        <v>22</v>
      </c>
      <c r="C19" s="8">
        <v>7</v>
      </c>
      <c r="D19" s="8">
        <v>3</v>
      </c>
      <c r="E19" s="7" t="s">
        <v>78</v>
      </c>
      <c r="F19" s="8">
        <v>3591</v>
      </c>
      <c r="G19" s="7">
        <v>11</v>
      </c>
      <c r="H19" s="7" t="s">
        <v>355</v>
      </c>
      <c r="I19" s="7">
        <f t="shared" si="0"/>
        <v>4.95</v>
      </c>
      <c r="J19" s="7" t="s">
        <v>356</v>
      </c>
      <c r="K19" s="44" t="s">
        <v>158</v>
      </c>
    </row>
    <row r="20" spans="1:11">
      <c r="A20" s="7" t="s">
        <v>354</v>
      </c>
      <c r="B20" s="8">
        <v>22</v>
      </c>
      <c r="C20" s="8">
        <v>7</v>
      </c>
      <c r="D20" s="8">
        <v>4</v>
      </c>
      <c r="E20" s="7" t="s">
        <v>80</v>
      </c>
      <c r="F20" s="8">
        <v>3591</v>
      </c>
      <c r="G20" s="7">
        <v>6</v>
      </c>
      <c r="H20" s="7" t="s">
        <v>355</v>
      </c>
      <c r="I20" s="7">
        <f t="shared" si="0"/>
        <v>2.7</v>
      </c>
      <c r="J20" s="7" t="s">
        <v>356</v>
      </c>
      <c r="K20" s="44" t="s">
        <v>161</v>
      </c>
    </row>
    <row r="21" spans="1:11">
      <c r="A21" s="7" t="s">
        <v>354</v>
      </c>
      <c r="B21" s="8">
        <v>22</v>
      </c>
      <c r="C21" s="8">
        <v>6</v>
      </c>
      <c r="D21" s="8">
        <v>8</v>
      </c>
      <c r="E21" s="7" t="s">
        <v>152</v>
      </c>
      <c r="F21" s="8">
        <v>3591</v>
      </c>
      <c r="G21" s="7">
        <v>6</v>
      </c>
      <c r="H21" s="7" t="s">
        <v>355</v>
      </c>
      <c r="I21" s="7">
        <f t="shared" si="0"/>
        <v>2.7</v>
      </c>
      <c r="J21" s="7" t="s">
        <v>356</v>
      </c>
      <c r="K21" s="44" t="s">
        <v>363</v>
      </c>
    </row>
    <row r="22" spans="1:11">
      <c r="A22" s="7" t="s">
        <v>354</v>
      </c>
      <c r="B22" s="8">
        <v>22</v>
      </c>
      <c r="C22" s="8">
        <v>9</v>
      </c>
      <c r="D22" s="8">
        <v>6</v>
      </c>
      <c r="E22" s="7" t="s">
        <v>78</v>
      </c>
      <c r="F22" s="8">
        <v>3591</v>
      </c>
      <c r="G22" s="7">
        <v>34</v>
      </c>
      <c r="H22" s="7" t="s">
        <v>355</v>
      </c>
      <c r="I22" s="7">
        <f t="shared" si="0"/>
        <v>15.3</v>
      </c>
      <c r="J22" s="7" t="s">
        <v>356</v>
      </c>
      <c r="K22" s="44" t="s">
        <v>364</v>
      </c>
    </row>
    <row r="23" spans="1:11">
      <c r="A23" s="7" t="s">
        <v>354</v>
      </c>
      <c r="B23" s="8">
        <v>22</v>
      </c>
      <c r="C23" s="8">
        <v>7</v>
      </c>
      <c r="D23" s="8">
        <v>3</v>
      </c>
      <c r="E23" s="8" t="s">
        <v>152</v>
      </c>
      <c r="F23" s="8">
        <v>3592</v>
      </c>
      <c r="G23" s="8">
        <v>10</v>
      </c>
      <c r="H23" s="7" t="s">
        <v>355</v>
      </c>
      <c r="I23" s="7">
        <f t="shared" si="0"/>
        <v>4.5</v>
      </c>
      <c r="J23" s="7" t="s">
        <v>356</v>
      </c>
      <c r="K23" s="44" t="s">
        <v>158</v>
      </c>
    </row>
    <row r="24" spans="1:11">
      <c r="A24" s="7" t="s">
        <v>354</v>
      </c>
      <c r="B24" s="8">
        <v>22</v>
      </c>
      <c r="C24" s="8">
        <v>7</v>
      </c>
      <c r="D24" s="8">
        <v>5</v>
      </c>
      <c r="E24" s="8" t="s">
        <v>78</v>
      </c>
      <c r="F24" s="8">
        <v>3593</v>
      </c>
      <c r="G24" s="8">
        <v>6</v>
      </c>
      <c r="H24" s="7" t="s">
        <v>355</v>
      </c>
      <c r="I24" s="7">
        <f t="shared" si="0"/>
        <v>2.7</v>
      </c>
      <c r="J24" s="7" t="s">
        <v>356</v>
      </c>
      <c r="K24" s="44" t="s">
        <v>365</v>
      </c>
    </row>
    <row r="25" spans="1:11">
      <c r="A25" s="7" t="s">
        <v>354</v>
      </c>
      <c r="B25" s="8">
        <v>22</v>
      </c>
      <c r="C25" s="8">
        <v>7</v>
      </c>
      <c r="D25" s="8">
        <v>5</v>
      </c>
      <c r="E25" s="8" t="s">
        <v>78</v>
      </c>
      <c r="F25" s="8">
        <v>3594</v>
      </c>
      <c r="G25" s="8">
        <v>6</v>
      </c>
      <c r="H25" s="7" t="s">
        <v>355</v>
      </c>
      <c r="I25" s="7">
        <f t="shared" si="0"/>
        <v>2.7</v>
      </c>
      <c r="J25" s="7" t="s">
        <v>356</v>
      </c>
      <c r="K25" s="44" t="s">
        <v>366</v>
      </c>
    </row>
    <row r="26" spans="1:11">
      <c r="A26" s="7" t="s">
        <v>354</v>
      </c>
      <c r="B26" s="8">
        <v>22</v>
      </c>
      <c r="C26" s="8">
        <v>7</v>
      </c>
      <c r="D26" s="8">
        <v>5.6</v>
      </c>
      <c r="E26" s="8" t="s">
        <v>78</v>
      </c>
      <c r="F26" s="8" t="s">
        <v>367</v>
      </c>
      <c r="G26" s="8">
        <v>11</v>
      </c>
      <c r="H26" s="7" t="s">
        <v>355</v>
      </c>
      <c r="I26" s="7">
        <f t="shared" si="0"/>
        <v>4.95</v>
      </c>
      <c r="J26" s="7" t="s">
        <v>356</v>
      </c>
      <c r="K26" s="7" t="s">
        <v>368</v>
      </c>
    </row>
    <row r="27" spans="1:11">
      <c r="A27" s="7" t="s">
        <v>354</v>
      </c>
      <c r="B27" s="8">
        <v>22</v>
      </c>
      <c r="C27" s="8">
        <v>7</v>
      </c>
      <c r="D27" s="8">
        <v>6.7</v>
      </c>
      <c r="E27" s="8" t="s">
        <v>152</v>
      </c>
      <c r="F27" s="8" t="s">
        <v>369</v>
      </c>
      <c r="G27" s="8">
        <v>26</v>
      </c>
      <c r="H27" s="7" t="s">
        <v>355</v>
      </c>
      <c r="I27" s="7">
        <f t="shared" si="0"/>
        <v>11.7</v>
      </c>
      <c r="J27" s="7" t="s">
        <v>356</v>
      </c>
      <c r="K27" s="7" t="s">
        <v>370</v>
      </c>
    </row>
    <row r="28" spans="1:11">
      <c r="A28" s="7" t="s">
        <v>354</v>
      </c>
      <c r="B28" s="8">
        <v>22</v>
      </c>
      <c r="C28" s="8">
        <v>6</v>
      </c>
      <c r="D28" s="8" t="s">
        <v>371</v>
      </c>
      <c r="E28" s="8" t="s">
        <v>234</v>
      </c>
      <c r="F28" s="8" t="s">
        <v>372</v>
      </c>
      <c r="G28" s="8">
        <v>182</v>
      </c>
      <c r="H28" s="7" t="s">
        <v>355</v>
      </c>
      <c r="I28" s="7">
        <f t="shared" si="0"/>
        <v>81.9</v>
      </c>
      <c r="J28" s="7" t="s">
        <v>356</v>
      </c>
      <c r="K28" s="7"/>
    </row>
    <row r="29" spans="1:11">
      <c r="A29" s="7" t="s">
        <v>354</v>
      </c>
      <c r="B29" s="8">
        <v>22</v>
      </c>
      <c r="C29" s="8">
        <v>17</v>
      </c>
      <c r="D29" s="8">
        <v>2.3</v>
      </c>
      <c r="E29" s="8" t="s">
        <v>152</v>
      </c>
      <c r="F29" s="8">
        <v>3617</v>
      </c>
      <c r="G29" s="8">
        <v>205</v>
      </c>
      <c r="H29" s="7" t="s">
        <v>355</v>
      </c>
      <c r="I29" s="7">
        <f t="shared" si="0"/>
        <v>92.25</v>
      </c>
      <c r="J29" s="7" t="s">
        <v>356</v>
      </c>
      <c r="K29" s="7"/>
    </row>
    <row r="30" spans="1:11">
      <c r="A30" s="7" t="s">
        <v>354</v>
      </c>
      <c r="B30" s="8">
        <v>22</v>
      </c>
      <c r="C30" s="8">
        <v>17.19</v>
      </c>
      <c r="D30" s="8" t="s">
        <v>373</v>
      </c>
      <c r="E30" s="8" t="s">
        <v>152</v>
      </c>
      <c r="F30" s="8">
        <v>3618</v>
      </c>
      <c r="G30" s="8">
        <v>310</v>
      </c>
      <c r="H30" s="7" t="s">
        <v>355</v>
      </c>
      <c r="I30" s="7">
        <f t="shared" si="0"/>
        <v>139.5</v>
      </c>
      <c r="J30" s="7" t="s">
        <v>356</v>
      </c>
      <c r="K30" s="7"/>
    </row>
    <row r="31" spans="1:11">
      <c r="A31" s="7" t="s">
        <v>354</v>
      </c>
      <c r="B31" s="8">
        <v>22</v>
      </c>
      <c r="C31" s="8">
        <v>19</v>
      </c>
      <c r="D31" s="8">
        <v>4</v>
      </c>
      <c r="E31" s="8" t="s">
        <v>152</v>
      </c>
      <c r="F31" s="8">
        <v>3619</v>
      </c>
      <c r="G31" s="8">
        <v>129</v>
      </c>
      <c r="H31" s="7" t="s">
        <v>355</v>
      </c>
      <c r="I31" s="7">
        <f t="shared" si="0"/>
        <v>58.05</v>
      </c>
      <c r="J31" s="7" t="s">
        <v>356</v>
      </c>
      <c r="K31" s="7"/>
    </row>
    <row r="32" spans="1:11">
      <c r="A32" s="7" t="s">
        <v>354</v>
      </c>
      <c r="B32" s="8">
        <v>23</v>
      </c>
      <c r="C32" s="8">
        <v>1</v>
      </c>
      <c r="D32" s="8">
        <v>3</v>
      </c>
      <c r="E32" s="8" t="s">
        <v>152</v>
      </c>
      <c r="F32" s="8">
        <v>3620</v>
      </c>
      <c r="G32" s="8">
        <v>1</v>
      </c>
      <c r="H32" s="7" t="s">
        <v>355</v>
      </c>
      <c r="I32" s="7">
        <f t="shared" si="0"/>
        <v>0.45</v>
      </c>
      <c r="J32" s="7" t="s">
        <v>356</v>
      </c>
      <c r="K32" s="7"/>
    </row>
    <row r="33" spans="1:11">
      <c r="A33" s="7" t="s">
        <v>354</v>
      </c>
      <c r="B33" s="8">
        <v>23</v>
      </c>
      <c r="C33" s="8">
        <v>5</v>
      </c>
      <c r="D33" s="8">
        <v>1</v>
      </c>
      <c r="E33" s="8" t="s">
        <v>31</v>
      </c>
      <c r="F33" s="8">
        <v>3624.362</v>
      </c>
      <c r="G33" s="8">
        <v>2</v>
      </c>
      <c r="H33" s="7" t="s">
        <v>355</v>
      </c>
      <c r="I33" s="7">
        <f t="shared" si="0"/>
        <v>0.9</v>
      </c>
      <c r="J33" s="7" t="s">
        <v>356</v>
      </c>
      <c r="K33" s="7"/>
    </row>
    <row r="34" spans="1:11">
      <c r="A34" s="7" t="s">
        <v>354</v>
      </c>
      <c r="B34" s="8">
        <v>23</v>
      </c>
      <c r="C34" s="8">
        <v>6</v>
      </c>
      <c r="D34" s="8">
        <v>2</v>
      </c>
      <c r="E34" s="8" t="s">
        <v>152</v>
      </c>
      <c r="F34" s="8" t="s">
        <v>374</v>
      </c>
      <c r="G34" s="8">
        <v>4</v>
      </c>
      <c r="H34" s="7" t="s">
        <v>355</v>
      </c>
      <c r="I34" s="7">
        <f t="shared" si="0"/>
        <v>1.8</v>
      </c>
      <c r="J34" s="7" t="s">
        <v>356</v>
      </c>
      <c r="K34" s="7"/>
    </row>
    <row r="35" spans="1:11">
      <c r="A35" s="7" t="s">
        <v>354</v>
      </c>
      <c r="B35" s="8">
        <v>23</v>
      </c>
      <c r="C35" s="8">
        <v>1</v>
      </c>
      <c r="D35" s="8">
        <v>3</v>
      </c>
      <c r="E35" s="8" t="s">
        <v>152</v>
      </c>
      <c r="F35" s="8" t="s">
        <v>375</v>
      </c>
      <c r="G35" s="8">
        <v>9</v>
      </c>
      <c r="H35" s="7" t="s">
        <v>355</v>
      </c>
      <c r="I35" s="7">
        <f t="shared" si="0"/>
        <v>4.05</v>
      </c>
      <c r="J35" s="7" t="s">
        <v>356</v>
      </c>
      <c r="K35" s="7"/>
    </row>
    <row r="36" spans="1:11">
      <c r="A36" s="7" t="s">
        <v>354</v>
      </c>
      <c r="B36" s="8">
        <v>23</v>
      </c>
      <c r="C36" s="8">
        <v>6</v>
      </c>
      <c r="D36" s="8">
        <v>2</v>
      </c>
      <c r="E36" s="8" t="s">
        <v>152</v>
      </c>
      <c r="F36" s="8" t="s">
        <v>376</v>
      </c>
      <c r="G36" s="8">
        <v>50.5</v>
      </c>
      <c r="H36" s="7" t="s">
        <v>355</v>
      </c>
      <c r="I36" s="7">
        <f t="shared" si="0"/>
        <v>22.725</v>
      </c>
      <c r="J36" s="7" t="s">
        <v>356</v>
      </c>
      <c r="K36" s="7"/>
    </row>
    <row r="37" spans="1:11">
      <c r="A37" s="7" t="s">
        <v>354</v>
      </c>
      <c r="B37" s="8">
        <v>23</v>
      </c>
      <c r="C37" s="8">
        <v>1</v>
      </c>
      <c r="D37" s="8">
        <v>3.4</v>
      </c>
      <c r="E37" s="8" t="s">
        <v>152</v>
      </c>
      <c r="F37" s="8" t="s">
        <v>377</v>
      </c>
      <c r="G37" s="8">
        <v>12.5</v>
      </c>
      <c r="H37" s="7" t="s">
        <v>355</v>
      </c>
      <c r="I37" s="7">
        <f t="shared" si="0"/>
        <v>5.625</v>
      </c>
      <c r="J37" s="7" t="s">
        <v>356</v>
      </c>
      <c r="K37" s="7"/>
    </row>
    <row r="38" spans="1:11">
      <c r="A38" s="7" t="s">
        <v>354</v>
      </c>
      <c r="B38" s="8">
        <v>23</v>
      </c>
      <c r="C38" s="8">
        <v>5</v>
      </c>
      <c r="D38" s="8">
        <v>1</v>
      </c>
      <c r="E38" s="8" t="s">
        <v>31</v>
      </c>
      <c r="F38" s="8" t="s">
        <v>378</v>
      </c>
      <c r="G38" s="8">
        <v>43</v>
      </c>
      <c r="H38" s="7" t="s">
        <v>355</v>
      </c>
      <c r="I38" s="7">
        <f t="shared" si="0"/>
        <v>19.35</v>
      </c>
      <c r="J38" s="7" t="s">
        <v>356</v>
      </c>
      <c r="K38" s="7"/>
    </row>
    <row r="39" spans="1:11">
      <c r="A39" s="7" t="s">
        <v>354</v>
      </c>
      <c r="B39" s="8">
        <v>23</v>
      </c>
      <c r="C39" s="8"/>
      <c r="D39" s="8"/>
      <c r="E39" s="8" t="s">
        <v>152</v>
      </c>
      <c r="F39" s="8">
        <v>10540</v>
      </c>
      <c r="G39" s="8">
        <v>4</v>
      </c>
      <c r="H39" s="7" t="s">
        <v>355</v>
      </c>
      <c r="I39" s="7">
        <f t="shared" si="0"/>
        <v>1.8</v>
      </c>
      <c r="J39" s="7" t="s">
        <v>356</v>
      </c>
      <c r="K39" s="7"/>
    </row>
    <row r="40" spans="1:11">
      <c r="A40" s="7" t="s">
        <v>354</v>
      </c>
      <c r="B40" s="8">
        <v>23</v>
      </c>
      <c r="C40" s="8">
        <v>6</v>
      </c>
      <c r="D40" s="8">
        <v>5</v>
      </c>
      <c r="E40" s="8" t="s">
        <v>173</v>
      </c>
      <c r="F40" s="8">
        <v>10541</v>
      </c>
      <c r="G40" s="8">
        <v>5</v>
      </c>
      <c r="H40" s="7" t="s">
        <v>355</v>
      </c>
      <c r="I40" s="7">
        <f t="shared" si="0"/>
        <v>2.25</v>
      </c>
      <c r="J40" s="7" t="s">
        <v>356</v>
      </c>
      <c r="K40" s="7"/>
    </row>
    <row r="41" spans="1:11">
      <c r="A41" s="7" t="s">
        <v>354</v>
      </c>
      <c r="B41" s="7">
        <v>23</v>
      </c>
      <c r="C41" s="7">
        <v>2</v>
      </c>
      <c r="D41" s="7">
        <v>3</v>
      </c>
      <c r="E41" s="7" t="s">
        <v>31</v>
      </c>
      <c r="F41" s="7">
        <v>3569</v>
      </c>
      <c r="G41" s="7">
        <v>32</v>
      </c>
      <c r="H41" s="7" t="s">
        <v>355</v>
      </c>
      <c r="I41" s="7">
        <f t="shared" si="0"/>
        <v>14.4</v>
      </c>
      <c r="J41" s="7" t="s">
        <v>356</v>
      </c>
      <c r="K41" s="7"/>
    </row>
    <row r="42" spans="1:11">
      <c r="A42" s="7" t="s">
        <v>354</v>
      </c>
      <c r="B42" s="7">
        <v>23</v>
      </c>
      <c r="C42" s="7">
        <v>7</v>
      </c>
      <c r="D42" s="7">
        <v>1.2</v>
      </c>
      <c r="E42" s="7" t="s">
        <v>232</v>
      </c>
      <c r="F42" s="7" t="s">
        <v>379</v>
      </c>
      <c r="G42" s="7">
        <v>40</v>
      </c>
      <c r="H42" s="7" t="s">
        <v>355</v>
      </c>
      <c r="I42" s="7">
        <f t="shared" si="0"/>
        <v>18</v>
      </c>
      <c r="J42" s="7" t="s">
        <v>356</v>
      </c>
      <c r="K42" s="7"/>
    </row>
    <row r="43" spans="1:11">
      <c r="A43" s="7" t="s">
        <v>17</v>
      </c>
      <c r="B43" s="8"/>
      <c r="C43" s="8"/>
      <c r="D43" s="8"/>
      <c r="E43" s="8"/>
      <c r="F43" s="8"/>
      <c r="G43" s="8">
        <f>SUM(G5:G42)</f>
        <v>1829</v>
      </c>
      <c r="H43" s="7"/>
      <c r="I43" s="7">
        <f t="shared" si="0"/>
        <v>823.05</v>
      </c>
      <c r="J43" s="7"/>
      <c r="K43" s="7"/>
    </row>
  </sheetData>
  <mergeCells count="13">
    <mergeCell ref="A1:K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5" workbookViewId="0">
      <selection activeCell="M7" sqref="M7"/>
    </sheetView>
  </sheetViews>
  <sheetFormatPr defaultColWidth="9" defaultRowHeight="14.25"/>
  <cols>
    <col min="1" max="1" width="20.625" customWidth="1"/>
    <col min="4" max="4" width="15.125" customWidth="1"/>
    <col min="6" max="6" width="25.25" customWidth="1"/>
    <col min="8" max="8" width="18.75" customWidth="1"/>
  </cols>
  <sheetData>
    <row r="1" ht="27" spans="1:11">
      <c r="A1" s="1" t="s">
        <v>380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5">
      <c r="A2" s="2" t="s">
        <v>381</v>
      </c>
      <c r="B2" s="2"/>
      <c r="C2" s="2"/>
      <c r="D2" s="2"/>
      <c r="E2" s="2"/>
    </row>
    <row r="3" spans="1:1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4" t="s">
        <v>26</v>
      </c>
      <c r="H3" s="3" t="s">
        <v>27</v>
      </c>
      <c r="I3" s="4" t="s">
        <v>28</v>
      </c>
      <c r="J3" s="4" t="s">
        <v>29</v>
      </c>
      <c r="K3" s="3" t="s">
        <v>5</v>
      </c>
    </row>
    <row r="4" spans="1:11">
      <c r="A4" s="5"/>
      <c r="B4" s="5"/>
      <c r="C4" s="5"/>
      <c r="D4" s="5"/>
      <c r="E4" s="5"/>
      <c r="F4" s="5"/>
      <c r="G4" s="6"/>
      <c r="H4" s="5"/>
      <c r="I4" s="6"/>
      <c r="J4" s="6"/>
      <c r="K4" s="5"/>
    </row>
    <row r="5" spans="1:11">
      <c r="A5" s="7" t="s">
        <v>382</v>
      </c>
      <c r="B5" s="7">
        <v>24</v>
      </c>
      <c r="C5" s="7">
        <v>1</v>
      </c>
      <c r="D5" s="7" t="s">
        <v>133</v>
      </c>
      <c r="E5" s="7" t="s">
        <v>78</v>
      </c>
      <c r="F5" s="8" t="s">
        <v>383</v>
      </c>
      <c r="G5" s="7">
        <v>280</v>
      </c>
      <c r="H5" s="7" t="s">
        <v>384</v>
      </c>
      <c r="I5" s="7">
        <f>G5*0.45</f>
        <v>126</v>
      </c>
      <c r="J5" s="7" t="s">
        <v>385</v>
      </c>
      <c r="K5" s="7"/>
    </row>
    <row r="6" spans="1:11">
      <c r="A6" s="7" t="s">
        <v>382</v>
      </c>
      <c r="B6" s="7">
        <v>24</v>
      </c>
      <c r="C6" s="7">
        <v>2</v>
      </c>
      <c r="D6" s="8" t="s">
        <v>288</v>
      </c>
      <c r="E6" s="7" t="s">
        <v>78</v>
      </c>
      <c r="F6" s="8" t="s">
        <v>386</v>
      </c>
      <c r="G6" s="7">
        <v>480</v>
      </c>
      <c r="H6" s="7" t="s">
        <v>384</v>
      </c>
      <c r="I6" s="7">
        <f t="shared" ref="I6:I36" si="0">G6*0.45</f>
        <v>216</v>
      </c>
      <c r="J6" s="7" t="s">
        <v>385</v>
      </c>
      <c r="K6" s="7"/>
    </row>
    <row r="7" spans="1:11">
      <c r="A7" s="7" t="s">
        <v>382</v>
      </c>
      <c r="B7" s="7">
        <v>24</v>
      </c>
      <c r="C7" s="7">
        <v>4</v>
      </c>
      <c r="D7" s="8" t="s">
        <v>103</v>
      </c>
      <c r="E7" s="7" t="s">
        <v>78</v>
      </c>
      <c r="F7" s="8" t="s">
        <v>387</v>
      </c>
      <c r="G7" s="7">
        <v>168</v>
      </c>
      <c r="H7" s="7" t="s">
        <v>384</v>
      </c>
      <c r="I7" s="7">
        <f t="shared" si="0"/>
        <v>75.6</v>
      </c>
      <c r="J7" s="7" t="s">
        <v>385</v>
      </c>
      <c r="K7" s="7"/>
    </row>
    <row r="8" spans="1:11">
      <c r="A8" s="7" t="s">
        <v>382</v>
      </c>
      <c r="B8" s="7">
        <v>24</v>
      </c>
      <c r="C8" s="7">
        <v>5</v>
      </c>
      <c r="D8" s="9" t="s">
        <v>284</v>
      </c>
      <c r="E8" s="7" t="s">
        <v>31</v>
      </c>
      <c r="F8" s="8" t="s">
        <v>383</v>
      </c>
      <c r="G8" s="7">
        <v>456</v>
      </c>
      <c r="H8" s="7" t="s">
        <v>384</v>
      </c>
      <c r="I8" s="7">
        <f t="shared" si="0"/>
        <v>205.2</v>
      </c>
      <c r="J8" s="7" t="s">
        <v>385</v>
      </c>
      <c r="K8" s="7"/>
    </row>
    <row r="9" spans="1:11">
      <c r="A9" s="7" t="s">
        <v>382</v>
      </c>
      <c r="B9" s="7">
        <v>24</v>
      </c>
      <c r="C9" s="7">
        <v>6</v>
      </c>
      <c r="D9" s="7" t="s">
        <v>388</v>
      </c>
      <c r="E9" s="7" t="s">
        <v>31</v>
      </c>
      <c r="F9" s="8" t="s">
        <v>386</v>
      </c>
      <c r="G9" s="7">
        <v>317</v>
      </c>
      <c r="H9" s="7" t="s">
        <v>384</v>
      </c>
      <c r="I9" s="7">
        <f t="shared" si="0"/>
        <v>142.65</v>
      </c>
      <c r="J9" s="7" t="s">
        <v>385</v>
      </c>
      <c r="K9" s="7"/>
    </row>
    <row r="10" spans="1:11">
      <c r="A10" s="7" t="s">
        <v>382</v>
      </c>
      <c r="B10" s="7">
        <v>24</v>
      </c>
      <c r="C10" s="7">
        <v>8</v>
      </c>
      <c r="D10" s="8" t="s">
        <v>285</v>
      </c>
      <c r="E10" s="7" t="s">
        <v>31</v>
      </c>
      <c r="F10" s="8" t="s">
        <v>389</v>
      </c>
      <c r="G10" s="7">
        <v>198</v>
      </c>
      <c r="H10" s="7" t="s">
        <v>384</v>
      </c>
      <c r="I10" s="7">
        <f t="shared" si="0"/>
        <v>89.1</v>
      </c>
      <c r="J10" s="7" t="s">
        <v>385</v>
      </c>
      <c r="K10" s="7"/>
    </row>
    <row r="11" spans="1:11">
      <c r="A11" s="7" t="s">
        <v>382</v>
      </c>
      <c r="B11" s="7">
        <v>24</v>
      </c>
      <c r="C11" s="7">
        <v>9</v>
      </c>
      <c r="D11" s="8" t="s">
        <v>103</v>
      </c>
      <c r="E11" s="7" t="s">
        <v>78</v>
      </c>
      <c r="F11" s="8" t="s">
        <v>390</v>
      </c>
      <c r="G11" s="7">
        <v>180</v>
      </c>
      <c r="H11" s="7" t="s">
        <v>384</v>
      </c>
      <c r="I11" s="7">
        <f t="shared" si="0"/>
        <v>81</v>
      </c>
      <c r="J11" s="7" t="s">
        <v>385</v>
      </c>
      <c r="K11" s="7"/>
    </row>
    <row r="12" spans="1:11">
      <c r="A12" s="7" t="s">
        <v>382</v>
      </c>
      <c r="B12" s="7">
        <v>24</v>
      </c>
      <c r="C12" s="7">
        <v>10</v>
      </c>
      <c r="D12" s="8">
        <v>123456</v>
      </c>
      <c r="E12" s="7" t="s">
        <v>78</v>
      </c>
      <c r="F12" s="8" t="s">
        <v>391</v>
      </c>
      <c r="G12" s="7">
        <v>180</v>
      </c>
      <c r="H12" s="7" t="s">
        <v>384</v>
      </c>
      <c r="I12" s="7">
        <f t="shared" si="0"/>
        <v>81</v>
      </c>
      <c r="J12" s="7" t="s">
        <v>385</v>
      </c>
      <c r="K12" s="7"/>
    </row>
    <row r="13" spans="1:11">
      <c r="A13" s="7" t="s">
        <v>382</v>
      </c>
      <c r="B13" s="7">
        <v>24</v>
      </c>
      <c r="C13" s="7">
        <v>11</v>
      </c>
      <c r="D13" s="14" t="s">
        <v>392</v>
      </c>
      <c r="E13" s="7" t="s">
        <v>31</v>
      </c>
      <c r="F13" s="8" t="s">
        <v>393</v>
      </c>
      <c r="G13" s="7">
        <v>376</v>
      </c>
      <c r="H13" s="7" t="s">
        <v>384</v>
      </c>
      <c r="I13" s="7">
        <f t="shared" si="0"/>
        <v>169.2</v>
      </c>
      <c r="J13" s="7" t="s">
        <v>385</v>
      </c>
      <c r="K13" s="7"/>
    </row>
    <row r="14" spans="1:11">
      <c r="A14" s="7" t="s">
        <v>382</v>
      </c>
      <c r="B14" s="7">
        <v>24</v>
      </c>
      <c r="C14" s="7">
        <v>12</v>
      </c>
      <c r="D14" s="7" t="s">
        <v>284</v>
      </c>
      <c r="E14" s="7" t="s">
        <v>78</v>
      </c>
      <c r="F14" s="8" t="s">
        <v>394</v>
      </c>
      <c r="G14" s="7">
        <v>180</v>
      </c>
      <c r="H14" s="7" t="s">
        <v>384</v>
      </c>
      <c r="I14" s="7">
        <f t="shared" si="0"/>
        <v>81</v>
      </c>
      <c r="J14" s="7" t="s">
        <v>385</v>
      </c>
      <c r="K14" s="7"/>
    </row>
    <row r="15" spans="1:11">
      <c r="A15" s="7" t="s">
        <v>382</v>
      </c>
      <c r="B15" s="7">
        <v>24</v>
      </c>
      <c r="C15" s="7">
        <v>13</v>
      </c>
      <c r="D15" s="8" t="s">
        <v>395</v>
      </c>
      <c r="E15" s="7" t="s">
        <v>78</v>
      </c>
      <c r="F15" s="8" t="s">
        <v>394</v>
      </c>
      <c r="G15" s="7">
        <v>360</v>
      </c>
      <c r="H15" s="7" t="s">
        <v>384</v>
      </c>
      <c r="I15" s="7">
        <f t="shared" si="0"/>
        <v>162</v>
      </c>
      <c r="J15" s="7" t="s">
        <v>385</v>
      </c>
      <c r="K15" s="7"/>
    </row>
    <row r="16" ht="24" spans="1:11">
      <c r="A16" s="7" t="s">
        <v>382</v>
      </c>
      <c r="B16" s="7">
        <v>24</v>
      </c>
      <c r="C16" s="7">
        <v>14</v>
      </c>
      <c r="D16" s="8" t="s">
        <v>56</v>
      </c>
      <c r="E16" s="7" t="s">
        <v>78</v>
      </c>
      <c r="F16" s="8" t="s">
        <v>396</v>
      </c>
      <c r="G16" s="7">
        <v>368</v>
      </c>
      <c r="H16" s="7" t="s">
        <v>384</v>
      </c>
      <c r="I16" s="7">
        <f t="shared" si="0"/>
        <v>165.6</v>
      </c>
      <c r="J16" s="7" t="s">
        <v>385</v>
      </c>
      <c r="K16" s="7"/>
    </row>
    <row r="17" spans="1:11">
      <c r="A17" s="7" t="s">
        <v>382</v>
      </c>
      <c r="B17" s="7">
        <v>24</v>
      </c>
      <c r="C17" s="7">
        <v>15</v>
      </c>
      <c r="D17" s="9" t="s">
        <v>103</v>
      </c>
      <c r="E17" s="7" t="s">
        <v>31</v>
      </c>
      <c r="F17" s="8" t="s">
        <v>397</v>
      </c>
      <c r="G17" s="7">
        <v>120</v>
      </c>
      <c r="H17" s="7" t="s">
        <v>384</v>
      </c>
      <c r="I17" s="7">
        <f t="shared" si="0"/>
        <v>54</v>
      </c>
      <c r="J17" s="7" t="s">
        <v>385</v>
      </c>
      <c r="K17" s="7"/>
    </row>
    <row r="18" spans="1:11">
      <c r="A18" s="7" t="s">
        <v>382</v>
      </c>
      <c r="B18" s="7">
        <v>25</v>
      </c>
      <c r="C18" s="7">
        <v>7</v>
      </c>
      <c r="D18" s="7" t="s">
        <v>398</v>
      </c>
      <c r="E18" s="7" t="s">
        <v>31</v>
      </c>
      <c r="F18" s="8" t="s">
        <v>399</v>
      </c>
      <c r="G18" s="7">
        <v>80</v>
      </c>
      <c r="H18" s="7" t="s">
        <v>384</v>
      </c>
      <c r="I18" s="7">
        <f t="shared" si="0"/>
        <v>36</v>
      </c>
      <c r="J18" s="7" t="s">
        <v>385</v>
      </c>
      <c r="K18" s="7"/>
    </row>
    <row r="19" spans="1:11">
      <c r="A19" s="7" t="s">
        <v>382</v>
      </c>
      <c r="B19" s="7">
        <v>25</v>
      </c>
      <c r="C19" s="7">
        <v>8</v>
      </c>
      <c r="D19" s="8" t="s">
        <v>103</v>
      </c>
      <c r="E19" s="7" t="s">
        <v>31</v>
      </c>
      <c r="F19" s="8" t="s">
        <v>389</v>
      </c>
      <c r="G19" s="7">
        <v>85</v>
      </c>
      <c r="H19" s="7" t="s">
        <v>384</v>
      </c>
      <c r="I19" s="7">
        <f t="shared" si="0"/>
        <v>38.25</v>
      </c>
      <c r="J19" s="7" t="s">
        <v>385</v>
      </c>
      <c r="K19" s="7"/>
    </row>
    <row r="20" spans="1:11">
      <c r="A20" s="7" t="s">
        <v>382</v>
      </c>
      <c r="B20" s="7">
        <v>26</v>
      </c>
      <c r="C20" s="7">
        <v>1</v>
      </c>
      <c r="D20" s="8" t="s">
        <v>284</v>
      </c>
      <c r="E20" s="7" t="s">
        <v>78</v>
      </c>
      <c r="F20" s="8" t="s">
        <v>400</v>
      </c>
      <c r="G20" s="7">
        <v>280</v>
      </c>
      <c r="H20" s="7" t="s">
        <v>384</v>
      </c>
      <c r="I20" s="7">
        <f t="shared" si="0"/>
        <v>126</v>
      </c>
      <c r="J20" s="7" t="s">
        <v>385</v>
      </c>
      <c r="K20" s="7"/>
    </row>
    <row r="21" spans="1:11">
      <c r="A21" s="7" t="s">
        <v>382</v>
      </c>
      <c r="B21" s="7">
        <v>26</v>
      </c>
      <c r="C21" s="7">
        <v>2</v>
      </c>
      <c r="D21" s="8">
        <v>123456</v>
      </c>
      <c r="E21" s="7" t="s">
        <v>78</v>
      </c>
      <c r="F21" s="8" t="s">
        <v>400</v>
      </c>
      <c r="G21" s="7">
        <v>208</v>
      </c>
      <c r="H21" s="7" t="s">
        <v>384</v>
      </c>
      <c r="I21" s="7">
        <f t="shared" si="0"/>
        <v>93.6</v>
      </c>
      <c r="J21" s="7" t="s">
        <v>385</v>
      </c>
      <c r="K21" s="7"/>
    </row>
    <row r="22" spans="1:11">
      <c r="A22" s="7" t="s">
        <v>382</v>
      </c>
      <c r="B22" s="7">
        <v>26</v>
      </c>
      <c r="C22" s="7">
        <v>3</v>
      </c>
      <c r="D22" s="14" t="s">
        <v>284</v>
      </c>
      <c r="E22" s="7" t="s">
        <v>401</v>
      </c>
      <c r="F22" s="8" t="s">
        <v>402</v>
      </c>
      <c r="G22" s="7">
        <v>135</v>
      </c>
      <c r="H22" s="7" t="s">
        <v>384</v>
      </c>
      <c r="I22" s="7">
        <f t="shared" si="0"/>
        <v>60.75</v>
      </c>
      <c r="J22" s="7" t="s">
        <v>385</v>
      </c>
      <c r="K22" s="7"/>
    </row>
    <row r="23" spans="1:11">
      <c r="A23" s="7" t="s">
        <v>382</v>
      </c>
      <c r="B23" s="7">
        <v>26</v>
      </c>
      <c r="C23" s="7">
        <v>4</v>
      </c>
      <c r="D23" s="7">
        <v>1234567</v>
      </c>
      <c r="E23" s="7" t="s">
        <v>78</v>
      </c>
      <c r="F23" s="8" t="s">
        <v>403</v>
      </c>
      <c r="G23" s="7">
        <v>366</v>
      </c>
      <c r="H23" s="7" t="s">
        <v>384</v>
      </c>
      <c r="I23" s="7">
        <f t="shared" si="0"/>
        <v>164.7</v>
      </c>
      <c r="J23" s="7" t="s">
        <v>385</v>
      </c>
      <c r="K23" s="7"/>
    </row>
    <row r="24" spans="1:11">
      <c r="A24" s="7" t="s">
        <v>382</v>
      </c>
      <c r="B24" s="7">
        <v>26</v>
      </c>
      <c r="C24" s="7">
        <v>5</v>
      </c>
      <c r="D24" s="8">
        <v>12345</v>
      </c>
      <c r="E24" s="7" t="s">
        <v>78</v>
      </c>
      <c r="F24" s="8" t="s">
        <v>404</v>
      </c>
      <c r="G24" s="7">
        <v>188</v>
      </c>
      <c r="H24" s="7" t="s">
        <v>384</v>
      </c>
      <c r="I24" s="7">
        <f t="shared" si="0"/>
        <v>84.6</v>
      </c>
      <c r="J24" s="7" t="s">
        <v>385</v>
      </c>
      <c r="K24" s="7"/>
    </row>
    <row r="25" ht="24" spans="1:11">
      <c r="A25" s="7" t="s">
        <v>382</v>
      </c>
      <c r="B25" s="7">
        <v>26</v>
      </c>
      <c r="C25" s="7">
        <v>7</v>
      </c>
      <c r="D25" s="8" t="s">
        <v>56</v>
      </c>
      <c r="E25" s="7" t="s">
        <v>78</v>
      </c>
      <c r="F25" s="8" t="s">
        <v>405</v>
      </c>
      <c r="G25" s="7">
        <v>311</v>
      </c>
      <c r="H25" s="7" t="s">
        <v>384</v>
      </c>
      <c r="I25" s="7">
        <f t="shared" si="0"/>
        <v>139.95</v>
      </c>
      <c r="J25" s="7" t="s">
        <v>385</v>
      </c>
      <c r="K25" s="7"/>
    </row>
    <row r="26" spans="1:11">
      <c r="A26" s="7" t="s">
        <v>382</v>
      </c>
      <c r="B26" s="7">
        <v>26</v>
      </c>
      <c r="C26" s="7">
        <v>8</v>
      </c>
      <c r="D26" s="9" t="s">
        <v>285</v>
      </c>
      <c r="E26" s="7" t="s">
        <v>31</v>
      </c>
      <c r="F26" s="8" t="s">
        <v>406</v>
      </c>
      <c r="G26" s="7">
        <v>120</v>
      </c>
      <c r="H26" s="7" t="s">
        <v>384</v>
      </c>
      <c r="I26" s="7">
        <f t="shared" si="0"/>
        <v>54</v>
      </c>
      <c r="J26" s="7" t="s">
        <v>385</v>
      </c>
      <c r="K26" s="7"/>
    </row>
    <row r="27" spans="1:11">
      <c r="A27" s="7" t="s">
        <v>382</v>
      </c>
      <c r="B27" s="7">
        <v>26</v>
      </c>
      <c r="C27" s="7">
        <v>9</v>
      </c>
      <c r="D27" s="7" t="s">
        <v>284</v>
      </c>
      <c r="E27" s="7" t="s">
        <v>31</v>
      </c>
      <c r="F27" s="8" t="s">
        <v>404</v>
      </c>
      <c r="G27" s="7">
        <v>188</v>
      </c>
      <c r="H27" s="7" t="s">
        <v>384</v>
      </c>
      <c r="I27" s="7">
        <f t="shared" si="0"/>
        <v>84.6</v>
      </c>
      <c r="J27" s="7" t="s">
        <v>385</v>
      </c>
      <c r="K27" s="7"/>
    </row>
    <row r="28" spans="1:11">
      <c r="A28" s="7" t="s">
        <v>382</v>
      </c>
      <c r="B28" s="7">
        <v>26</v>
      </c>
      <c r="C28" s="7">
        <v>10</v>
      </c>
      <c r="D28" s="8" t="s">
        <v>284</v>
      </c>
      <c r="E28" s="7" t="s">
        <v>31</v>
      </c>
      <c r="F28" s="8" t="s">
        <v>407</v>
      </c>
      <c r="G28" s="7">
        <v>92</v>
      </c>
      <c r="H28" s="7" t="s">
        <v>384</v>
      </c>
      <c r="I28" s="7">
        <f t="shared" si="0"/>
        <v>41.4</v>
      </c>
      <c r="J28" s="7" t="s">
        <v>385</v>
      </c>
      <c r="K28" s="7"/>
    </row>
    <row r="29" spans="1:11">
      <c r="A29" s="7" t="s">
        <v>382</v>
      </c>
      <c r="B29" s="7">
        <v>26</v>
      </c>
      <c r="C29" s="7">
        <v>11</v>
      </c>
      <c r="D29" s="8" t="s">
        <v>284</v>
      </c>
      <c r="E29" s="7" t="s">
        <v>78</v>
      </c>
      <c r="F29" s="8" t="s">
        <v>408</v>
      </c>
      <c r="G29" s="7">
        <v>87</v>
      </c>
      <c r="H29" s="7" t="s">
        <v>384</v>
      </c>
      <c r="I29" s="7">
        <f t="shared" si="0"/>
        <v>39.15</v>
      </c>
      <c r="J29" s="7" t="s">
        <v>385</v>
      </c>
      <c r="K29" s="7"/>
    </row>
    <row r="30" spans="1:11">
      <c r="A30" s="7" t="s">
        <v>382</v>
      </c>
      <c r="B30" s="7">
        <v>26</v>
      </c>
      <c r="C30" s="7">
        <v>12</v>
      </c>
      <c r="D30" s="8" t="s">
        <v>285</v>
      </c>
      <c r="E30" s="7" t="s">
        <v>78</v>
      </c>
      <c r="F30" s="8" t="s">
        <v>409</v>
      </c>
      <c r="G30" s="7">
        <v>186</v>
      </c>
      <c r="H30" s="7" t="s">
        <v>384</v>
      </c>
      <c r="I30" s="7">
        <f t="shared" si="0"/>
        <v>83.7</v>
      </c>
      <c r="J30" s="7" t="s">
        <v>385</v>
      </c>
      <c r="K30" s="7"/>
    </row>
    <row r="31" spans="1:11">
      <c r="A31" s="7" t="s">
        <v>382</v>
      </c>
      <c r="B31" s="7">
        <v>26</v>
      </c>
      <c r="C31" s="7">
        <v>17</v>
      </c>
      <c r="D31" s="14" t="s">
        <v>410</v>
      </c>
      <c r="E31" s="7" t="s">
        <v>31</v>
      </c>
      <c r="F31" s="8" t="s">
        <v>411</v>
      </c>
      <c r="G31" s="7">
        <v>86</v>
      </c>
      <c r="H31" s="7" t="s">
        <v>384</v>
      </c>
      <c r="I31" s="7">
        <f t="shared" si="0"/>
        <v>38.7</v>
      </c>
      <c r="J31" s="7" t="s">
        <v>385</v>
      </c>
      <c r="K31" s="7"/>
    </row>
    <row r="32" spans="1:11">
      <c r="A32" s="7" t="s">
        <v>382</v>
      </c>
      <c r="B32" s="7">
        <v>26</v>
      </c>
      <c r="C32" s="7">
        <v>15</v>
      </c>
      <c r="D32" s="7">
        <v>1</v>
      </c>
      <c r="E32" s="7" t="s">
        <v>78</v>
      </c>
      <c r="F32" s="8" t="s">
        <v>412</v>
      </c>
      <c r="G32" s="7">
        <v>64</v>
      </c>
      <c r="H32" s="7" t="s">
        <v>384</v>
      </c>
      <c r="I32" s="7">
        <f t="shared" si="0"/>
        <v>28.8</v>
      </c>
      <c r="J32" s="7" t="s">
        <v>385</v>
      </c>
      <c r="K32" s="7"/>
    </row>
    <row r="33" spans="1:11">
      <c r="A33" s="7" t="s">
        <v>382</v>
      </c>
      <c r="B33" s="7">
        <v>26</v>
      </c>
      <c r="C33" s="7">
        <v>18</v>
      </c>
      <c r="D33" s="8" t="s">
        <v>284</v>
      </c>
      <c r="E33" s="7" t="s">
        <v>78</v>
      </c>
      <c r="F33" s="8" t="s">
        <v>413</v>
      </c>
      <c r="G33" s="7">
        <v>220</v>
      </c>
      <c r="H33" s="7" t="s">
        <v>384</v>
      </c>
      <c r="I33" s="7">
        <f t="shared" si="0"/>
        <v>99</v>
      </c>
      <c r="J33" s="7" t="s">
        <v>385</v>
      </c>
      <c r="K33" s="7"/>
    </row>
    <row r="34" spans="1:11">
      <c r="A34" s="7" t="s">
        <v>382</v>
      </c>
      <c r="B34" s="7">
        <v>26</v>
      </c>
      <c r="C34" s="7">
        <v>19</v>
      </c>
      <c r="D34" s="8" t="s">
        <v>414</v>
      </c>
      <c r="E34" s="7" t="s">
        <v>78</v>
      </c>
      <c r="F34" s="8" t="s">
        <v>413</v>
      </c>
      <c r="G34" s="7">
        <v>77</v>
      </c>
      <c r="H34" s="7" t="s">
        <v>384</v>
      </c>
      <c r="I34" s="7">
        <f t="shared" si="0"/>
        <v>34.65</v>
      </c>
      <c r="J34" s="7" t="s">
        <v>385</v>
      </c>
      <c r="K34" s="7"/>
    </row>
    <row r="35" spans="1:11">
      <c r="A35" s="7" t="s">
        <v>382</v>
      </c>
      <c r="B35" s="7">
        <v>25</v>
      </c>
      <c r="C35" s="7">
        <v>17</v>
      </c>
      <c r="D35" s="8" t="s">
        <v>415</v>
      </c>
      <c r="E35" s="7" t="s">
        <v>78</v>
      </c>
      <c r="F35" s="8" t="s">
        <v>416</v>
      </c>
      <c r="G35" s="7">
        <v>31</v>
      </c>
      <c r="H35" s="7" t="s">
        <v>384</v>
      </c>
      <c r="I35" s="7">
        <f t="shared" si="0"/>
        <v>13.95</v>
      </c>
      <c r="J35" s="7" t="s">
        <v>385</v>
      </c>
      <c r="K35" s="7"/>
    </row>
    <row r="36" spans="1:11">
      <c r="A36" s="7" t="s">
        <v>17</v>
      </c>
      <c r="B36" s="8"/>
      <c r="C36" s="8"/>
      <c r="D36" s="8"/>
      <c r="E36" s="8"/>
      <c r="F36" s="8"/>
      <c r="G36" s="8">
        <f>SUM(G5:G35)</f>
        <v>6467</v>
      </c>
      <c r="H36" s="7"/>
      <c r="I36" s="7">
        <f t="shared" si="0"/>
        <v>2910.15</v>
      </c>
      <c r="J36" s="7"/>
      <c r="K36" s="7"/>
    </row>
  </sheetData>
  <mergeCells count="13">
    <mergeCell ref="A1:K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42" workbookViewId="0">
      <selection activeCell="L8" sqref="L8"/>
    </sheetView>
  </sheetViews>
  <sheetFormatPr defaultColWidth="9" defaultRowHeight="14.25"/>
  <cols>
    <col min="1" max="1" width="20.625" customWidth="1"/>
    <col min="4" max="4" width="15.125" customWidth="1"/>
    <col min="6" max="6" width="25.25" customWidth="1"/>
    <col min="8" max="8" width="18.75" customWidth="1"/>
  </cols>
  <sheetData>
    <row r="1" ht="27" spans="1:11">
      <c r="A1" s="1" t="s">
        <v>417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5">
      <c r="A2" s="2" t="s">
        <v>418</v>
      </c>
      <c r="B2" s="2"/>
      <c r="C2" s="2"/>
      <c r="D2" s="2"/>
      <c r="E2" s="2"/>
    </row>
    <row r="3" spans="1:1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4" t="s">
        <v>26</v>
      </c>
      <c r="H3" s="3" t="s">
        <v>27</v>
      </c>
      <c r="I3" s="4" t="s">
        <v>28</v>
      </c>
      <c r="J3" s="4" t="s">
        <v>29</v>
      </c>
      <c r="K3" s="3" t="s">
        <v>5</v>
      </c>
    </row>
    <row r="4" spans="1:11">
      <c r="A4" s="5"/>
      <c r="B4" s="5"/>
      <c r="C4" s="5"/>
      <c r="D4" s="5"/>
      <c r="E4" s="5"/>
      <c r="F4" s="5"/>
      <c r="G4" s="6"/>
      <c r="H4" s="5"/>
      <c r="I4" s="6"/>
      <c r="J4" s="6"/>
      <c r="K4" s="5"/>
    </row>
    <row r="5" spans="1:11">
      <c r="A5" s="7" t="s">
        <v>419</v>
      </c>
      <c r="B5" s="7">
        <v>28</v>
      </c>
      <c r="C5" s="7">
        <v>1</v>
      </c>
      <c r="D5" s="7" t="s">
        <v>103</v>
      </c>
      <c r="E5" s="7" t="s">
        <v>31</v>
      </c>
      <c r="F5" s="8" t="s">
        <v>420</v>
      </c>
      <c r="G5" s="7">
        <v>280</v>
      </c>
      <c r="H5" s="7" t="s">
        <v>421</v>
      </c>
      <c r="I5" s="7">
        <f>G5*0.45</f>
        <v>126</v>
      </c>
      <c r="J5" s="7" t="s">
        <v>422</v>
      </c>
      <c r="K5" s="11"/>
    </row>
    <row r="6" spans="1:11">
      <c r="A6" s="7" t="s">
        <v>419</v>
      </c>
      <c r="B6" s="7">
        <v>28</v>
      </c>
      <c r="C6" s="7">
        <v>3</v>
      </c>
      <c r="D6" s="8" t="s">
        <v>151</v>
      </c>
      <c r="E6" s="7" t="s">
        <v>31</v>
      </c>
      <c r="F6" s="8" t="s">
        <v>423</v>
      </c>
      <c r="G6" s="7">
        <v>241</v>
      </c>
      <c r="H6" s="7" t="s">
        <v>421</v>
      </c>
      <c r="I6" s="7">
        <f t="shared" ref="I6:I43" si="0">G6*0.45</f>
        <v>108.45</v>
      </c>
      <c r="J6" s="7" t="s">
        <v>422</v>
      </c>
      <c r="K6" s="11"/>
    </row>
    <row r="7" spans="1:11">
      <c r="A7" s="7" t="s">
        <v>419</v>
      </c>
      <c r="B7" s="7">
        <v>28</v>
      </c>
      <c r="C7" s="7">
        <v>4</v>
      </c>
      <c r="D7" s="8" t="s">
        <v>285</v>
      </c>
      <c r="E7" s="7" t="s">
        <v>78</v>
      </c>
      <c r="F7" s="8" t="s">
        <v>424</v>
      </c>
      <c r="G7" s="7">
        <v>206</v>
      </c>
      <c r="H7" s="7" t="s">
        <v>421</v>
      </c>
      <c r="I7" s="7">
        <f t="shared" si="0"/>
        <v>92.7</v>
      </c>
      <c r="J7" s="7" t="s">
        <v>422</v>
      </c>
      <c r="K7" s="11"/>
    </row>
    <row r="8" spans="1:11">
      <c r="A8" s="7" t="s">
        <v>419</v>
      </c>
      <c r="B8" s="7">
        <v>28</v>
      </c>
      <c r="C8" s="7">
        <v>8</v>
      </c>
      <c r="D8" s="9">
        <v>1234567</v>
      </c>
      <c r="E8" s="7" t="s">
        <v>31</v>
      </c>
      <c r="F8" s="8" t="s">
        <v>425</v>
      </c>
      <c r="G8" s="7">
        <v>262</v>
      </c>
      <c r="H8" s="7" t="s">
        <v>421</v>
      </c>
      <c r="I8" s="7">
        <f t="shared" si="0"/>
        <v>117.9</v>
      </c>
      <c r="J8" s="7" t="s">
        <v>422</v>
      </c>
      <c r="K8" s="11"/>
    </row>
    <row r="9" spans="1:11">
      <c r="A9" s="7" t="s">
        <v>419</v>
      </c>
      <c r="B9" s="7">
        <v>28</v>
      </c>
      <c r="C9" s="7">
        <v>6</v>
      </c>
      <c r="D9" s="7">
        <v>2</v>
      </c>
      <c r="E9" s="7" t="s">
        <v>31</v>
      </c>
      <c r="F9" s="8" t="s">
        <v>426</v>
      </c>
      <c r="G9" s="7">
        <v>105</v>
      </c>
      <c r="H9" s="7" t="s">
        <v>421</v>
      </c>
      <c r="I9" s="7">
        <f t="shared" si="0"/>
        <v>47.25</v>
      </c>
      <c r="J9" s="7" t="s">
        <v>422</v>
      </c>
      <c r="K9" s="11"/>
    </row>
    <row r="10" spans="1:11">
      <c r="A10" s="7" t="s">
        <v>419</v>
      </c>
      <c r="B10" s="7">
        <v>28</v>
      </c>
      <c r="C10" s="7">
        <v>7</v>
      </c>
      <c r="D10" s="8">
        <v>1</v>
      </c>
      <c r="E10" s="7" t="s">
        <v>31</v>
      </c>
      <c r="F10" s="8" t="s">
        <v>389</v>
      </c>
      <c r="G10" s="7">
        <v>81</v>
      </c>
      <c r="H10" s="7" t="s">
        <v>421</v>
      </c>
      <c r="I10" s="7">
        <f t="shared" si="0"/>
        <v>36.45</v>
      </c>
      <c r="J10" s="7" t="s">
        <v>422</v>
      </c>
      <c r="K10" s="11"/>
    </row>
    <row r="11" spans="1:11">
      <c r="A11" s="7" t="s">
        <v>419</v>
      </c>
      <c r="B11" s="7">
        <v>28</v>
      </c>
      <c r="C11" s="7">
        <v>5</v>
      </c>
      <c r="D11" s="8">
        <v>1</v>
      </c>
      <c r="E11" s="7" t="s">
        <v>31</v>
      </c>
      <c r="F11" s="8" t="s">
        <v>408</v>
      </c>
      <c r="G11" s="7">
        <v>18</v>
      </c>
      <c r="H11" s="7" t="s">
        <v>421</v>
      </c>
      <c r="I11" s="7">
        <f t="shared" si="0"/>
        <v>8.1</v>
      </c>
      <c r="J11" s="7" t="s">
        <v>422</v>
      </c>
      <c r="K11" s="11"/>
    </row>
    <row r="12" spans="1:11">
      <c r="A12" s="7" t="s">
        <v>419</v>
      </c>
      <c r="B12" s="7">
        <v>28</v>
      </c>
      <c r="C12" s="7">
        <v>9</v>
      </c>
      <c r="D12" s="8">
        <v>12345</v>
      </c>
      <c r="E12" s="7" t="s">
        <v>31</v>
      </c>
      <c r="F12" s="8" t="s">
        <v>427</v>
      </c>
      <c r="G12" s="7">
        <v>319</v>
      </c>
      <c r="H12" s="7" t="s">
        <v>421</v>
      </c>
      <c r="I12" s="7">
        <f t="shared" si="0"/>
        <v>143.55</v>
      </c>
      <c r="J12" s="7" t="s">
        <v>422</v>
      </c>
      <c r="K12" s="11"/>
    </row>
    <row r="13" spans="1:11">
      <c r="A13" s="7" t="s">
        <v>419</v>
      </c>
      <c r="B13" s="7">
        <v>28</v>
      </c>
      <c r="C13" s="7">
        <v>10</v>
      </c>
      <c r="D13" s="8">
        <v>2</v>
      </c>
      <c r="E13" s="7" t="s">
        <v>31</v>
      </c>
      <c r="F13" s="8" t="s">
        <v>411</v>
      </c>
      <c r="G13" s="7">
        <v>147</v>
      </c>
      <c r="H13" s="7" t="s">
        <v>421</v>
      </c>
      <c r="I13" s="7">
        <f t="shared" si="0"/>
        <v>66.15</v>
      </c>
      <c r="J13" s="7" t="s">
        <v>422</v>
      </c>
      <c r="K13" s="11"/>
    </row>
    <row r="14" spans="1:11">
      <c r="A14" s="7" t="s">
        <v>419</v>
      </c>
      <c r="B14" s="7">
        <v>28</v>
      </c>
      <c r="C14" s="7">
        <v>12</v>
      </c>
      <c r="D14" s="7">
        <v>1</v>
      </c>
      <c r="E14" s="7" t="s">
        <v>31</v>
      </c>
      <c r="F14" s="8" t="s">
        <v>425</v>
      </c>
      <c r="G14" s="7">
        <v>36</v>
      </c>
      <c r="H14" s="7" t="s">
        <v>421</v>
      </c>
      <c r="I14" s="7">
        <f t="shared" si="0"/>
        <v>16.2</v>
      </c>
      <c r="J14" s="7" t="s">
        <v>422</v>
      </c>
      <c r="K14" s="11"/>
    </row>
    <row r="15" spans="1:11">
      <c r="A15" s="7" t="s">
        <v>419</v>
      </c>
      <c r="B15" s="7">
        <v>28</v>
      </c>
      <c r="C15" s="7">
        <v>13</v>
      </c>
      <c r="D15" s="8">
        <v>1</v>
      </c>
      <c r="E15" s="7" t="s">
        <v>31</v>
      </c>
      <c r="F15" s="8" t="s">
        <v>426</v>
      </c>
      <c r="G15" s="7">
        <v>68</v>
      </c>
      <c r="H15" s="7" t="s">
        <v>421</v>
      </c>
      <c r="I15" s="7">
        <f t="shared" si="0"/>
        <v>30.6</v>
      </c>
      <c r="J15" s="7" t="s">
        <v>422</v>
      </c>
      <c r="K15" s="11"/>
    </row>
    <row r="16" spans="1:11">
      <c r="A16" s="7" t="s">
        <v>419</v>
      </c>
      <c r="B16" s="7">
        <v>28</v>
      </c>
      <c r="C16" s="7">
        <v>14</v>
      </c>
      <c r="D16" s="8" t="s">
        <v>103</v>
      </c>
      <c r="E16" s="7" t="s">
        <v>78</v>
      </c>
      <c r="F16" s="8" t="s">
        <v>389</v>
      </c>
      <c r="G16" s="7">
        <v>176</v>
      </c>
      <c r="H16" s="7" t="s">
        <v>421</v>
      </c>
      <c r="I16" s="7">
        <f t="shared" si="0"/>
        <v>79.2</v>
      </c>
      <c r="J16" s="7" t="s">
        <v>422</v>
      </c>
      <c r="K16" s="11"/>
    </row>
    <row r="17" spans="1:11">
      <c r="A17" s="7" t="s">
        <v>419</v>
      </c>
      <c r="B17" s="7">
        <v>27</v>
      </c>
      <c r="C17" s="7">
        <v>8</v>
      </c>
      <c r="D17" s="9" t="s">
        <v>131</v>
      </c>
      <c r="E17" s="7" t="s">
        <v>31</v>
      </c>
      <c r="F17" s="8" t="s">
        <v>408</v>
      </c>
      <c r="G17" s="7">
        <v>68</v>
      </c>
      <c r="H17" s="7" t="s">
        <v>421</v>
      </c>
      <c r="I17" s="7">
        <f t="shared" si="0"/>
        <v>30.6</v>
      </c>
      <c r="J17" s="7" t="s">
        <v>422</v>
      </c>
      <c r="K17" s="11"/>
    </row>
    <row r="18" spans="1:11">
      <c r="A18" s="7" t="s">
        <v>419</v>
      </c>
      <c r="B18" s="7">
        <v>27</v>
      </c>
      <c r="C18" s="7">
        <v>4</v>
      </c>
      <c r="D18" s="7">
        <v>1</v>
      </c>
      <c r="E18" s="7" t="s">
        <v>31</v>
      </c>
      <c r="F18" s="8" t="s">
        <v>428</v>
      </c>
      <c r="G18" s="7">
        <v>68</v>
      </c>
      <c r="H18" s="7" t="s">
        <v>421</v>
      </c>
      <c r="I18" s="7">
        <f t="shared" si="0"/>
        <v>30.6</v>
      </c>
      <c r="J18" s="7" t="s">
        <v>422</v>
      </c>
      <c r="K18" s="11"/>
    </row>
    <row r="19" spans="1:11">
      <c r="A19" s="7" t="s">
        <v>419</v>
      </c>
      <c r="B19" s="7">
        <v>27</v>
      </c>
      <c r="C19" s="7">
        <v>11</v>
      </c>
      <c r="D19" s="8" t="s">
        <v>284</v>
      </c>
      <c r="E19" s="7" t="s">
        <v>31</v>
      </c>
      <c r="F19" s="8" t="s">
        <v>429</v>
      </c>
      <c r="G19" s="7">
        <v>194</v>
      </c>
      <c r="H19" s="7" t="s">
        <v>421</v>
      </c>
      <c r="I19" s="7">
        <f t="shared" si="0"/>
        <v>87.3</v>
      </c>
      <c r="J19" s="7" t="s">
        <v>422</v>
      </c>
      <c r="K19" s="11"/>
    </row>
    <row r="20" spans="1:11">
      <c r="A20" s="7" t="s">
        <v>419</v>
      </c>
      <c r="B20" s="7">
        <v>29</v>
      </c>
      <c r="C20" s="7">
        <v>9</v>
      </c>
      <c r="D20" s="8" t="s">
        <v>430</v>
      </c>
      <c r="E20" s="7" t="s">
        <v>31</v>
      </c>
      <c r="F20" s="8" t="s">
        <v>431</v>
      </c>
      <c r="G20" s="7">
        <v>90</v>
      </c>
      <c r="H20" s="7" t="s">
        <v>421</v>
      </c>
      <c r="I20" s="7">
        <f t="shared" si="0"/>
        <v>40.5</v>
      </c>
      <c r="J20" s="7" t="s">
        <v>422</v>
      </c>
      <c r="K20" s="11"/>
    </row>
    <row r="21" spans="1:11">
      <c r="A21" s="7" t="s">
        <v>419</v>
      </c>
      <c r="B21" s="7">
        <v>29</v>
      </c>
      <c r="C21" s="7">
        <v>6</v>
      </c>
      <c r="D21" s="8">
        <v>1</v>
      </c>
      <c r="E21" s="7" t="s">
        <v>31</v>
      </c>
      <c r="F21" s="8" t="s">
        <v>432</v>
      </c>
      <c r="G21" s="7">
        <v>135</v>
      </c>
      <c r="H21" s="7" t="s">
        <v>421</v>
      </c>
      <c r="I21" s="7">
        <f t="shared" si="0"/>
        <v>60.75</v>
      </c>
      <c r="J21" s="7" t="s">
        <v>422</v>
      </c>
      <c r="K21" s="11"/>
    </row>
    <row r="22" spans="1:11">
      <c r="A22" s="7" t="s">
        <v>419</v>
      </c>
      <c r="B22" s="7">
        <v>29</v>
      </c>
      <c r="C22" s="7">
        <v>7</v>
      </c>
      <c r="D22" s="8">
        <v>1</v>
      </c>
      <c r="E22" s="7" t="s">
        <v>31</v>
      </c>
      <c r="F22" s="8" t="s">
        <v>433</v>
      </c>
      <c r="G22" s="7">
        <v>241</v>
      </c>
      <c r="H22" s="7" t="s">
        <v>421</v>
      </c>
      <c r="I22" s="7">
        <f t="shared" si="0"/>
        <v>108.45</v>
      </c>
      <c r="J22" s="7" t="s">
        <v>422</v>
      </c>
      <c r="K22" s="11"/>
    </row>
    <row r="23" spans="1:11">
      <c r="A23" s="7" t="s">
        <v>419</v>
      </c>
      <c r="B23" s="7">
        <v>29</v>
      </c>
      <c r="C23" s="7">
        <v>8</v>
      </c>
      <c r="D23" s="7">
        <v>345678</v>
      </c>
      <c r="E23" s="7" t="s">
        <v>31</v>
      </c>
      <c r="F23" s="8" t="s">
        <v>148</v>
      </c>
      <c r="G23" s="7">
        <v>215</v>
      </c>
      <c r="H23" s="7" t="s">
        <v>421</v>
      </c>
      <c r="I23" s="7">
        <f t="shared" si="0"/>
        <v>96.75</v>
      </c>
      <c r="J23" s="7" t="s">
        <v>422</v>
      </c>
      <c r="K23" s="11"/>
    </row>
    <row r="24" spans="1:11">
      <c r="A24" s="7" t="s">
        <v>419</v>
      </c>
      <c r="B24" s="7">
        <v>27</v>
      </c>
      <c r="C24" s="7">
        <v>9</v>
      </c>
      <c r="D24" s="8">
        <v>1234567</v>
      </c>
      <c r="E24" s="7" t="s">
        <v>31</v>
      </c>
      <c r="F24" s="8" t="s">
        <v>434</v>
      </c>
      <c r="G24" s="7">
        <v>406</v>
      </c>
      <c r="H24" s="7" t="s">
        <v>421</v>
      </c>
      <c r="I24" s="7">
        <f t="shared" si="0"/>
        <v>182.7</v>
      </c>
      <c r="J24" s="7" t="s">
        <v>422</v>
      </c>
      <c r="K24" s="11"/>
    </row>
    <row r="25" spans="1:11">
      <c r="A25" s="7" t="s">
        <v>419</v>
      </c>
      <c r="B25" s="7">
        <v>27</v>
      </c>
      <c r="C25" s="7">
        <v>6</v>
      </c>
      <c r="D25" s="8">
        <v>3</v>
      </c>
      <c r="E25" s="7" t="s">
        <v>31</v>
      </c>
      <c r="F25" s="8" t="s">
        <v>435</v>
      </c>
      <c r="G25" s="7">
        <v>165</v>
      </c>
      <c r="H25" s="7" t="s">
        <v>421</v>
      </c>
      <c r="I25" s="7">
        <f t="shared" si="0"/>
        <v>74.25</v>
      </c>
      <c r="J25" s="7" t="s">
        <v>422</v>
      </c>
      <c r="K25" s="11"/>
    </row>
    <row r="26" spans="1:11">
      <c r="A26" s="7" t="s">
        <v>419</v>
      </c>
      <c r="B26" s="7">
        <v>27</v>
      </c>
      <c r="C26" s="7">
        <v>10</v>
      </c>
      <c r="D26" s="9" t="s">
        <v>436</v>
      </c>
      <c r="E26" s="7" t="s">
        <v>31</v>
      </c>
      <c r="F26" s="8" t="s">
        <v>437</v>
      </c>
      <c r="G26" s="7">
        <v>381</v>
      </c>
      <c r="H26" s="7" t="s">
        <v>421</v>
      </c>
      <c r="I26" s="7">
        <f t="shared" si="0"/>
        <v>171.45</v>
      </c>
      <c r="J26" s="7" t="s">
        <v>422</v>
      </c>
      <c r="K26" s="11"/>
    </row>
    <row r="27" spans="1:11">
      <c r="A27" s="7" t="s">
        <v>419</v>
      </c>
      <c r="B27" s="7">
        <v>29</v>
      </c>
      <c r="C27" s="7">
        <v>12</v>
      </c>
      <c r="D27" s="7">
        <v>1</v>
      </c>
      <c r="E27" s="7" t="s">
        <v>31</v>
      </c>
      <c r="F27" s="8" t="s">
        <v>438</v>
      </c>
      <c r="G27" s="7">
        <v>50</v>
      </c>
      <c r="H27" s="7" t="s">
        <v>421</v>
      </c>
      <c r="I27" s="7">
        <f t="shared" si="0"/>
        <v>22.5</v>
      </c>
      <c r="J27" s="7" t="s">
        <v>422</v>
      </c>
      <c r="K27" s="11"/>
    </row>
    <row r="28" spans="1:11">
      <c r="A28" s="7" t="s">
        <v>419</v>
      </c>
      <c r="B28" s="7">
        <v>29</v>
      </c>
      <c r="C28" s="7">
        <v>10</v>
      </c>
      <c r="D28" s="8">
        <v>1234567</v>
      </c>
      <c r="E28" s="7" t="s">
        <v>31</v>
      </c>
      <c r="F28" s="8" t="s">
        <v>439</v>
      </c>
      <c r="G28" s="7">
        <v>412</v>
      </c>
      <c r="H28" s="7" t="s">
        <v>421</v>
      </c>
      <c r="I28" s="7">
        <f t="shared" si="0"/>
        <v>185.4</v>
      </c>
      <c r="J28" s="7" t="s">
        <v>422</v>
      </c>
      <c r="K28" s="11"/>
    </row>
    <row r="29" spans="1:11">
      <c r="A29" s="7" t="s">
        <v>419</v>
      </c>
      <c r="B29" s="7">
        <v>29</v>
      </c>
      <c r="C29" s="7">
        <v>11</v>
      </c>
      <c r="D29" s="8" t="s">
        <v>440</v>
      </c>
      <c r="E29" s="7" t="s">
        <v>31</v>
      </c>
      <c r="F29" s="8" t="s">
        <v>441</v>
      </c>
      <c r="G29" s="7">
        <v>467</v>
      </c>
      <c r="H29" s="7" t="s">
        <v>421</v>
      </c>
      <c r="I29" s="7">
        <f t="shared" si="0"/>
        <v>210.15</v>
      </c>
      <c r="J29" s="7" t="s">
        <v>422</v>
      </c>
      <c r="K29" s="11"/>
    </row>
    <row r="30" spans="1:11">
      <c r="A30" s="7" t="s">
        <v>419</v>
      </c>
      <c r="B30" s="7">
        <v>27</v>
      </c>
      <c r="C30" s="7">
        <v>12</v>
      </c>
      <c r="D30" s="8" t="s">
        <v>442</v>
      </c>
      <c r="E30" s="7" t="s">
        <v>31</v>
      </c>
      <c r="F30" s="8" t="s">
        <v>443</v>
      </c>
      <c r="G30" s="7">
        <v>143</v>
      </c>
      <c r="H30" s="7" t="s">
        <v>421</v>
      </c>
      <c r="I30" s="7">
        <f t="shared" si="0"/>
        <v>64.35</v>
      </c>
      <c r="J30" s="7" t="s">
        <v>422</v>
      </c>
      <c r="K30" s="11"/>
    </row>
    <row r="31" spans="1:11">
      <c r="A31" s="7" t="s">
        <v>419</v>
      </c>
      <c r="B31" s="7">
        <v>29</v>
      </c>
      <c r="C31" s="7">
        <v>16</v>
      </c>
      <c r="D31" s="8" t="s">
        <v>444</v>
      </c>
      <c r="E31" s="7" t="s">
        <v>31</v>
      </c>
      <c r="F31" s="8" t="s">
        <v>445</v>
      </c>
      <c r="G31" s="7">
        <v>342</v>
      </c>
      <c r="H31" s="7" t="s">
        <v>421</v>
      </c>
      <c r="I31" s="7">
        <f t="shared" si="0"/>
        <v>153.9</v>
      </c>
      <c r="J31" s="7" t="s">
        <v>422</v>
      </c>
      <c r="K31" s="11"/>
    </row>
    <row r="32" spans="1:11">
      <c r="A32" s="7" t="s">
        <v>419</v>
      </c>
      <c r="B32" s="7">
        <v>29</v>
      </c>
      <c r="C32" s="7">
        <v>17</v>
      </c>
      <c r="D32" s="7" t="s">
        <v>103</v>
      </c>
      <c r="E32" s="7" t="s">
        <v>31</v>
      </c>
      <c r="F32" s="8" t="s">
        <v>446</v>
      </c>
      <c r="G32" s="7">
        <v>98</v>
      </c>
      <c r="H32" s="7" t="s">
        <v>421</v>
      </c>
      <c r="I32" s="7">
        <f t="shared" si="0"/>
        <v>44.1</v>
      </c>
      <c r="J32" s="7" t="s">
        <v>422</v>
      </c>
      <c r="K32" s="11"/>
    </row>
    <row r="33" spans="1:11">
      <c r="A33" s="7" t="s">
        <v>419</v>
      </c>
      <c r="B33" s="7">
        <v>28</v>
      </c>
      <c r="C33" s="7">
        <v>19</v>
      </c>
      <c r="D33" s="8" t="s">
        <v>284</v>
      </c>
      <c r="E33" s="7" t="s">
        <v>31</v>
      </c>
      <c r="F33" s="8" t="s">
        <v>441</v>
      </c>
      <c r="G33" s="7">
        <v>155</v>
      </c>
      <c r="H33" s="7" t="s">
        <v>421</v>
      </c>
      <c r="I33" s="7">
        <f t="shared" si="0"/>
        <v>69.75</v>
      </c>
      <c r="J33" s="7" t="s">
        <v>422</v>
      </c>
      <c r="K33" s="11"/>
    </row>
    <row r="34" spans="1:11">
      <c r="A34" s="7" t="s">
        <v>419</v>
      </c>
      <c r="B34" s="7">
        <v>28</v>
      </c>
      <c r="C34" s="7">
        <v>20</v>
      </c>
      <c r="D34" s="8" t="s">
        <v>284</v>
      </c>
      <c r="E34" s="7" t="s">
        <v>31</v>
      </c>
      <c r="F34" s="8" t="s">
        <v>443</v>
      </c>
      <c r="G34" s="7">
        <v>177</v>
      </c>
      <c r="H34" s="7" t="s">
        <v>421</v>
      </c>
      <c r="I34" s="7">
        <f t="shared" si="0"/>
        <v>79.65</v>
      </c>
      <c r="J34" s="7" t="s">
        <v>422</v>
      </c>
      <c r="K34" s="11"/>
    </row>
    <row r="35" spans="1:11">
      <c r="A35" s="7" t="s">
        <v>419</v>
      </c>
      <c r="B35" s="7">
        <v>28</v>
      </c>
      <c r="C35" s="7">
        <v>21</v>
      </c>
      <c r="D35" s="9">
        <v>12345</v>
      </c>
      <c r="E35" s="7" t="s">
        <v>31</v>
      </c>
      <c r="F35" s="8" t="s">
        <v>445</v>
      </c>
      <c r="G35" s="7">
        <v>199</v>
      </c>
      <c r="H35" s="7" t="s">
        <v>421</v>
      </c>
      <c r="I35" s="7">
        <f t="shared" si="0"/>
        <v>89.55</v>
      </c>
      <c r="J35" s="7" t="s">
        <v>422</v>
      </c>
      <c r="K35" s="11"/>
    </row>
    <row r="36" spans="1:11">
      <c r="A36" s="7" t="s">
        <v>419</v>
      </c>
      <c r="B36" s="7">
        <v>30</v>
      </c>
      <c r="C36" s="7">
        <v>5</v>
      </c>
      <c r="D36" s="8" t="s">
        <v>447</v>
      </c>
      <c r="E36" s="7" t="s">
        <v>31</v>
      </c>
      <c r="F36" s="8" t="s">
        <v>448</v>
      </c>
      <c r="G36" s="7">
        <v>137</v>
      </c>
      <c r="H36" s="7" t="s">
        <v>421</v>
      </c>
      <c r="I36" s="7">
        <f t="shared" si="0"/>
        <v>61.65</v>
      </c>
      <c r="J36" s="7" t="s">
        <v>422</v>
      </c>
      <c r="K36" s="11"/>
    </row>
    <row r="37" spans="1:11">
      <c r="A37" s="7" t="s">
        <v>419</v>
      </c>
      <c r="B37" s="7">
        <v>30</v>
      </c>
      <c r="C37" s="7">
        <v>10</v>
      </c>
      <c r="D37" s="8" t="s">
        <v>449</v>
      </c>
      <c r="E37" s="7" t="s">
        <v>31</v>
      </c>
      <c r="F37" s="8" t="s">
        <v>448</v>
      </c>
      <c r="G37" s="7">
        <v>70</v>
      </c>
      <c r="H37" s="7" t="s">
        <v>421</v>
      </c>
      <c r="I37" s="7">
        <f t="shared" si="0"/>
        <v>31.5</v>
      </c>
      <c r="J37" s="7" t="s">
        <v>422</v>
      </c>
      <c r="K37" s="12"/>
    </row>
    <row r="38" spans="1:11">
      <c r="A38" s="7" t="s">
        <v>419</v>
      </c>
      <c r="B38" s="7">
        <v>30</v>
      </c>
      <c r="C38" s="7">
        <v>7</v>
      </c>
      <c r="D38" s="8" t="s">
        <v>415</v>
      </c>
      <c r="E38" s="7" t="s">
        <v>31</v>
      </c>
      <c r="F38" s="8" t="s">
        <v>450</v>
      </c>
      <c r="G38" s="7">
        <v>126</v>
      </c>
      <c r="H38" s="7" t="s">
        <v>421</v>
      </c>
      <c r="I38" s="7">
        <f t="shared" si="0"/>
        <v>56.7</v>
      </c>
      <c r="J38" s="7" t="s">
        <v>422</v>
      </c>
      <c r="K38" s="12"/>
    </row>
    <row r="39" spans="1:11">
      <c r="A39" s="7" t="s">
        <v>419</v>
      </c>
      <c r="B39" s="7">
        <v>30</v>
      </c>
      <c r="C39" s="7">
        <v>11</v>
      </c>
      <c r="D39" s="8">
        <v>2</v>
      </c>
      <c r="E39" s="7" t="s">
        <v>31</v>
      </c>
      <c r="F39" s="8" t="s">
        <v>450</v>
      </c>
      <c r="G39" s="7">
        <v>143</v>
      </c>
      <c r="H39" s="7" t="s">
        <v>421</v>
      </c>
      <c r="I39" s="7">
        <f t="shared" si="0"/>
        <v>64.35</v>
      </c>
      <c r="J39" s="7" t="s">
        <v>422</v>
      </c>
      <c r="K39" s="12"/>
    </row>
    <row r="40" spans="1:11">
      <c r="A40" s="7" t="s">
        <v>419</v>
      </c>
      <c r="B40" s="7">
        <v>30</v>
      </c>
      <c r="C40" s="7">
        <v>6</v>
      </c>
      <c r="D40" s="8" t="s">
        <v>159</v>
      </c>
      <c r="E40" s="7" t="s">
        <v>31</v>
      </c>
      <c r="F40" s="8" t="s">
        <v>450</v>
      </c>
      <c r="G40" s="7">
        <v>180</v>
      </c>
      <c r="H40" s="7" t="s">
        <v>421</v>
      </c>
      <c r="I40" s="7">
        <f t="shared" si="0"/>
        <v>81</v>
      </c>
      <c r="J40" s="7" t="s">
        <v>422</v>
      </c>
      <c r="K40" s="12"/>
    </row>
    <row r="41" spans="1:11">
      <c r="A41" s="7" t="s">
        <v>419</v>
      </c>
      <c r="B41" s="7">
        <v>30</v>
      </c>
      <c r="C41" s="7">
        <v>16</v>
      </c>
      <c r="D41" s="8" t="s">
        <v>451</v>
      </c>
      <c r="E41" s="7" t="s">
        <v>31</v>
      </c>
      <c r="F41" s="8" t="s">
        <v>452</v>
      </c>
      <c r="G41" s="7">
        <v>78</v>
      </c>
      <c r="H41" s="7" t="s">
        <v>421</v>
      </c>
      <c r="I41" s="7">
        <f t="shared" si="0"/>
        <v>35.1</v>
      </c>
      <c r="J41" s="7" t="s">
        <v>422</v>
      </c>
      <c r="K41" s="12"/>
    </row>
    <row r="42" spans="1:11">
      <c r="A42" s="7" t="s">
        <v>419</v>
      </c>
      <c r="B42" s="7">
        <v>30</v>
      </c>
      <c r="C42" s="7">
        <v>17</v>
      </c>
      <c r="D42" s="8">
        <v>2</v>
      </c>
      <c r="E42" s="7" t="s">
        <v>31</v>
      </c>
      <c r="F42" s="8" t="s">
        <v>453</v>
      </c>
      <c r="G42" s="7">
        <v>143</v>
      </c>
      <c r="H42" s="7" t="s">
        <v>421</v>
      </c>
      <c r="I42" s="7">
        <f t="shared" si="0"/>
        <v>64.35</v>
      </c>
      <c r="J42" s="7" t="s">
        <v>422</v>
      </c>
      <c r="K42" s="12"/>
    </row>
    <row r="43" spans="1:11">
      <c r="A43" s="10" t="s">
        <v>17</v>
      </c>
      <c r="B43" s="10"/>
      <c r="C43" s="10"/>
      <c r="D43" s="10"/>
      <c r="E43" s="10"/>
      <c r="F43" s="10"/>
      <c r="G43" s="10">
        <f>SUM(G5:G42)</f>
        <v>6822</v>
      </c>
      <c r="H43" s="10"/>
      <c r="I43" s="7">
        <f t="shared" si="0"/>
        <v>3069.9</v>
      </c>
      <c r="J43" s="10"/>
      <c r="K43" s="13"/>
    </row>
  </sheetData>
  <mergeCells count="13">
    <mergeCell ref="A1:K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4" workbookViewId="0">
      <selection activeCell="R10" sqref="R10"/>
    </sheetView>
  </sheetViews>
  <sheetFormatPr defaultColWidth="9" defaultRowHeight="14.25"/>
  <cols>
    <col min="1" max="1" width="15.75" customWidth="1"/>
    <col min="2" max="3" width="3.875" customWidth="1"/>
    <col min="4" max="4" width="4" customWidth="1"/>
    <col min="5" max="5" width="6.875" customWidth="1"/>
    <col min="6" max="6" width="19.875" customWidth="1"/>
    <col min="7" max="7" width="8.75" customWidth="1"/>
    <col min="8" max="8" width="13.125" customWidth="1"/>
    <col min="9" max="9" width="13.5" style="25" customWidth="1"/>
    <col min="10" max="10" width="10.75" customWidth="1"/>
    <col min="11" max="11" width="13.25" customWidth="1"/>
  </cols>
  <sheetData>
    <row r="1" ht="27" spans="1:11">
      <c r="A1" s="1" t="s">
        <v>18</v>
      </c>
      <c r="B1" s="1"/>
      <c r="C1" s="1"/>
      <c r="D1" s="1"/>
      <c r="E1" s="1"/>
      <c r="F1" s="1"/>
      <c r="G1" s="1"/>
      <c r="H1" s="1"/>
      <c r="I1" s="26"/>
      <c r="J1" s="1"/>
      <c r="K1" s="1"/>
    </row>
    <row r="2" spans="1:5">
      <c r="A2" s="2" t="s">
        <v>19</v>
      </c>
      <c r="B2" s="2"/>
      <c r="C2" s="2"/>
      <c r="D2" s="2"/>
      <c r="E2" s="2"/>
    </row>
    <row r="3" ht="24" spans="1:11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29" t="s">
        <v>28</v>
      </c>
      <c r="J3" s="8" t="s">
        <v>29</v>
      </c>
      <c r="K3" s="8" t="s">
        <v>5</v>
      </c>
    </row>
    <row r="4" spans="1:11">
      <c r="A4" s="8" t="s">
        <v>30</v>
      </c>
      <c r="B4" s="8">
        <v>16</v>
      </c>
      <c r="C4" s="8">
        <v>5</v>
      </c>
      <c r="D4" s="8">
        <v>5</v>
      </c>
      <c r="E4" s="8" t="s">
        <v>31</v>
      </c>
      <c r="F4" s="8" t="s">
        <v>32</v>
      </c>
      <c r="G4" s="8">
        <v>16</v>
      </c>
      <c r="H4" s="8" t="s">
        <v>33</v>
      </c>
      <c r="I4" s="29">
        <f>G4*0.45</f>
        <v>7.2</v>
      </c>
      <c r="J4" s="8" t="s">
        <v>34</v>
      </c>
      <c r="K4" s="8"/>
    </row>
    <row r="5" spans="1:11">
      <c r="A5" s="8" t="s">
        <v>30</v>
      </c>
      <c r="B5" s="8">
        <v>16</v>
      </c>
      <c r="C5" s="8">
        <v>3</v>
      </c>
      <c r="D5" s="8">
        <v>1</v>
      </c>
      <c r="E5" s="8" t="s">
        <v>31</v>
      </c>
      <c r="F5" s="8" t="s">
        <v>35</v>
      </c>
      <c r="G5" s="8">
        <v>8</v>
      </c>
      <c r="H5" s="8" t="s">
        <v>33</v>
      </c>
      <c r="I5" s="29">
        <f t="shared" ref="I5:I30" si="0">G5*0.45</f>
        <v>3.6</v>
      </c>
      <c r="J5" s="8" t="s">
        <v>34</v>
      </c>
      <c r="K5" s="8"/>
    </row>
    <row r="6" spans="1:11">
      <c r="A6" s="8" t="s">
        <v>30</v>
      </c>
      <c r="B6" s="8">
        <v>16</v>
      </c>
      <c r="C6" s="8">
        <v>3</v>
      </c>
      <c r="D6" s="8">
        <v>1</v>
      </c>
      <c r="E6" s="8" t="s">
        <v>31</v>
      </c>
      <c r="F6" s="8" t="s">
        <v>36</v>
      </c>
      <c r="G6" s="8">
        <v>3</v>
      </c>
      <c r="H6" s="8" t="s">
        <v>33</v>
      </c>
      <c r="I6" s="29">
        <f t="shared" si="0"/>
        <v>1.35</v>
      </c>
      <c r="J6" s="8" t="s">
        <v>34</v>
      </c>
      <c r="K6" s="8"/>
    </row>
    <row r="7" spans="1:11">
      <c r="A7" s="8" t="s">
        <v>30</v>
      </c>
      <c r="B7" s="8">
        <v>16</v>
      </c>
      <c r="C7" s="8">
        <v>3</v>
      </c>
      <c r="D7" s="8">
        <v>1</v>
      </c>
      <c r="E7" s="8" t="s">
        <v>31</v>
      </c>
      <c r="F7" s="8" t="s">
        <v>37</v>
      </c>
      <c r="G7" s="8">
        <v>9</v>
      </c>
      <c r="H7" s="8" t="s">
        <v>33</v>
      </c>
      <c r="I7" s="29">
        <f t="shared" si="0"/>
        <v>4.05</v>
      </c>
      <c r="J7" s="8" t="s">
        <v>34</v>
      </c>
      <c r="K7" s="8"/>
    </row>
    <row r="8" spans="1:11">
      <c r="A8" s="8" t="s">
        <v>30</v>
      </c>
      <c r="B8" s="8">
        <v>16</v>
      </c>
      <c r="C8" s="8">
        <v>3</v>
      </c>
      <c r="D8" s="8">
        <v>1</v>
      </c>
      <c r="E8" s="8" t="s">
        <v>31</v>
      </c>
      <c r="F8" s="8" t="s">
        <v>38</v>
      </c>
      <c r="G8" s="8">
        <v>23</v>
      </c>
      <c r="H8" s="8" t="s">
        <v>33</v>
      </c>
      <c r="I8" s="29">
        <f t="shared" si="0"/>
        <v>10.35</v>
      </c>
      <c r="J8" s="8" t="s">
        <v>34</v>
      </c>
      <c r="K8" s="8"/>
    </row>
    <row r="9" spans="1:11">
      <c r="A9" s="8" t="s">
        <v>30</v>
      </c>
      <c r="B9" s="8">
        <v>16</v>
      </c>
      <c r="C9" s="8">
        <v>3</v>
      </c>
      <c r="D9" s="8">
        <v>1</v>
      </c>
      <c r="E9" s="8" t="s">
        <v>31</v>
      </c>
      <c r="F9" s="8" t="s">
        <v>39</v>
      </c>
      <c r="G9" s="8">
        <v>69</v>
      </c>
      <c r="H9" s="8" t="s">
        <v>33</v>
      </c>
      <c r="I9" s="29">
        <f t="shared" si="0"/>
        <v>31.05</v>
      </c>
      <c r="J9" s="8" t="s">
        <v>34</v>
      </c>
      <c r="K9" s="8"/>
    </row>
    <row r="10" spans="1:11">
      <c r="A10" s="8" t="s">
        <v>30</v>
      </c>
      <c r="B10" s="8">
        <v>16</v>
      </c>
      <c r="C10" s="8">
        <v>2</v>
      </c>
      <c r="D10" s="8">
        <v>5</v>
      </c>
      <c r="E10" s="8" t="s">
        <v>31</v>
      </c>
      <c r="F10" s="8" t="s">
        <v>40</v>
      </c>
      <c r="G10" s="8">
        <v>8</v>
      </c>
      <c r="H10" s="8" t="s">
        <v>33</v>
      </c>
      <c r="I10" s="29">
        <f t="shared" si="0"/>
        <v>3.6</v>
      </c>
      <c r="J10" s="8" t="s">
        <v>34</v>
      </c>
      <c r="K10" s="8"/>
    </row>
    <row r="11" spans="1:11">
      <c r="A11" s="8" t="s">
        <v>30</v>
      </c>
      <c r="B11" s="8">
        <v>16</v>
      </c>
      <c r="C11" s="8">
        <v>2</v>
      </c>
      <c r="D11" s="8">
        <v>5</v>
      </c>
      <c r="E11" s="8" t="s">
        <v>31</v>
      </c>
      <c r="F11" s="8" t="s">
        <v>41</v>
      </c>
      <c r="G11" s="8">
        <v>10</v>
      </c>
      <c r="H11" s="8" t="s">
        <v>33</v>
      </c>
      <c r="I11" s="29">
        <f t="shared" si="0"/>
        <v>4.5</v>
      </c>
      <c r="J11" s="8" t="s">
        <v>34</v>
      </c>
      <c r="K11" s="8"/>
    </row>
    <row r="12" spans="1:11">
      <c r="A12" s="8" t="s">
        <v>30</v>
      </c>
      <c r="B12" s="8">
        <v>16</v>
      </c>
      <c r="C12" s="8">
        <v>2</v>
      </c>
      <c r="D12" s="8">
        <v>5</v>
      </c>
      <c r="E12" s="8" t="s">
        <v>31</v>
      </c>
      <c r="F12" s="8" t="s">
        <v>42</v>
      </c>
      <c r="G12" s="8">
        <v>7</v>
      </c>
      <c r="H12" s="8" t="s">
        <v>33</v>
      </c>
      <c r="I12" s="29">
        <f t="shared" si="0"/>
        <v>3.15</v>
      </c>
      <c r="J12" s="8" t="s">
        <v>34</v>
      </c>
      <c r="K12" s="8"/>
    </row>
    <row r="13" spans="1:11">
      <c r="A13" s="8" t="s">
        <v>30</v>
      </c>
      <c r="B13" s="8">
        <v>16</v>
      </c>
      <c r="C13" s="8">
        <v>3</v>
      </c>
      <c r="D13" s="8">
        <v>6</v>
      </c>
      <c r="E13" s="8" t="s">
        <v>31</v>
      </c>
      <c r="F13" s="8" t="s">
        <v>43</v>
      </c>
      <c r="G13" s="8">
        <v>10</v>
      </c>
      <c r="H13" s="8" t="s">
        <v>33</v>
      </c>
      <c r="I13" s="29">
        <f t="shared" si="0"/>
        <v>4.5</v>
      </c>
      <c r="J13" s="8" t="s">
        <v>34</v>
      </c>
      <c r="K13" s="8"/>
    </row>
    <row r="14" spans="1:11">
      <c r="A14" s="8" t="s">
        <v>30</v>
      </c>
      <c r="B14" s="8">
        <v>16</v>
      </c>
      <c r="C14" s="8">
        <v>3</v>
      </c>
      <c r="D14" s="8">
        <v>6</v>
      </c>
      <c r="E14" s="8" t="s">
        <v>31</v>
      </c>
      <c r="F14" s="8" t="s">
        <v>44</v>
      </c>
      <c r="G14" s="8">
        <v>40</v>
      </c>
      <c r="H14" s="8" t="s">
        <v>33</v>
      </c>
      <c r="I14" s="29">
        <f t="shared" si="0"/>
        <v>18</v>
      </c>
      <c r="J14" s="8" t="s">
        <v>34</v>
      </c>
      <c r="K14" s="8"/>
    </row>
    <row r="15" spans="1:11">
      <c r="A15" s="8" t="s">
        <v>30</v>
      </c>
      <c r="B15" s="8">
        <v>16</v>
      </c>
      <c r="C15" s="8">
        <v>2</v>
      </c>
      <c r="D15" s="8">
        <v>1</v>
      </c>
      <c r="E15" s="8" t="s">
        <v>31</v>
      </c>
      <c r="F15" s="8" t="s">
        <v>45</v>
      </c>
      <c r="G15" s="8">
        <v>32</v>
      </c>
      <c r="H15" s="8" t="s">
        <v>33</v>
      </c>
      <c r="I15" s="29">
        <f t="shared" si="0"/>
        <v>14.4</v>
      </c>
      <c r="J15" s="8" t="s">
        <v>34</v>
      </c>
      <c r="K15" s="8"/>
    </row>
    <row r="16" spans="1:11">
      <c r="A16" s="8" t="s">
        <v>30</v>
      </c>
      <c r="B16" s="8">
        <v>16</v>
      </c>
      <c r="C16" s="8">
        <v>3</v>
      </c>
      <c r="D16" s="8">
        <v>2</v>
      </c>
      <c r="E16" s="8" t="s">
        <v>31</v>
      </c>
      <c r="F16" s="8" t="s">
        <v>45</v>
      </c>
      <c r="G16" s="8">
        <v>97</v>
      </c>
      <c r="H16" s="8" t="s">
        <v>33</v>
      </c>
      <c r="I16" s="29">
        <f t="shared" si="0"/>
        <v>43.65</v>
      </c>
      <c r="J16" s="8" t="s">
        <v>34</v>
      </c>
      <c r="K16" s="8"/>
    </row>
    <row r="17" spans="1:11">
      <c r="A17" s="8" t="s">
        <v>30</v>
      </c>
      <c r="B17" s="8">
        <v>14</v>
      </c>
      <c r="C17" s="8">
        <v>4</v>
      </c>
      <c r="D17" s="8">
        <v>1</v>
      </c>
      <c r="E17" s="8" t="s">
        <v>31</v>
      </c>
      <c r="F17" s="8" t="s">
        <v>46</v>
      </c>
      <c r="G17" s="8">
        <v>77</v>
      </c>
      <c r="H17" s="8" t="s">
        <v>33</v>
      </c>
      <c r="I17" s="29">
        <f t="shared" si="0"/>
        <v>34.65</v>
      </c>
      <c r="J17" s="8" t="s">
        <v>34</v>
      </c>
      <c r="K17" s="8"/>
    </row>
    <row r="18" spans="1:11">
      <c r="A18" s="8" t="s">
        <v>30</v>
      </c>
      <c r="B18" s="8">
        <v>14</v>
      </c>
      <c r="C18" s="8">
        <v>4</v>
      </c>
      <c r="D18" s="8">
        <v>1</v>
      </c>
      <c r="E18" s="8" t="s">
        <v>31</v>
      </c>
      <c r="F18" s="8" t="s">
        <v>46</v>
      </c>
      <c r="G18" s="8">
        <v>31</v>
      </c>
      <c r="H18" s="8" t="s">
        <v>33</v>
      </c>
      <c r="I18" s="29">
        <f t="shared" si="0"/>
        <v>13.95</v>
      </c>
      <c r="J18" s="8" t="s">
        <v>34</v>
      </c>
      <c r="K18" s="8"/>
    </row>
    <row r="19" spans="1:11">
      <c r="A19" s="8" t="s">
        <v>30</v>
      </c>
      <c r="B19" s="8">
        <v>16</v>
      </c>
      <c r="C19" s="8">
        <v>1</v>
      </c>
      <c r="D19" s="8">
        <v>2</v>
      </c>
      <c r="E19" s="8" t="s">
        <v>31</v>
      </c>
      <c r="F19" s="8" t="s">
        <v>45</v>
      </c>
      <c r="G19" s="8">
        <v>45</v>
      </c>
      <c r="H19" s="8" t="s">
        <v>33</v>
      </c>
      <c r="I19" s="29">
        <f t="shared" si="0"/>
        <v>20.25</v>
      </c>
      <c r="J19" s="8" t="s">
        <v>34</v>
      </c>
      <c r="K19" s="8"/>
    </row>
    <row r="20" spans="1:11">
      <c r="A20" s="8" t="s">
        <v>30</v>
      </c>
      <c r="B20" s="8">
        <v>16</v>
      </c>
      <c r="C20" s="8">
        <v>2</v>
      </c>
      <c r="D20" s="8">
        <v>2</v>
      </c>
      <c r="E20" s="8" t="s">
        <v>31</v>
      </c>
      <c r="F20" s="8" t="s">
        <v>45</v>
      </c>
      <c r="G20" s="8">
        <v>162</v>
      </c>
      <c r="H20" s="8" t="s">
        <v>33</v>
      </c>
      <c r="I20" s="29">
        <f t="shared" si="0"/>
        <v>72.9</v>
      </c>
      <c r="J20" s="8" t="s">
        <v>34</v>
      </c>
      <c r="K20" s="8"/>
    </row>
    <row r="21" spans="1:11">
      <c r="A21" s="8" t="s">
        <v>30</v>
      </c>
      <c r="B21" s="8">
        <v>16</v>
      </c>
      <c r="C21" s="8">
        <v>3</v>
      </c>
      <c r="D21" s="8">
        <v>3</v>
      </c>
      <c r="E21" s="8" t="s">
        <v>31</v>
      </c>
      <c r="F21" s="8" t="s">
        <v>47</v>
      </c>
      <c r="G21" s="8">
        <v>15</v>
      </c>
      <c r="H21" s="8" t="s">
        <v>33</v>
      </c>
      <c r="I21" s="29">
        <f t="shared" si="0"/>
        <v>6.75</v>
      </c>
      <c r="J21" s="8" t="s">
        <v>34</v>
      </c>
      <c r="K21" s="8"/>
    </row>
    <row r="22" spans="1:11">
      <c r="A22" s="8" t="s">
        <v>30</v>
      </c>
      <c r="B22" s="8">
        <v>16</v>
      </c>
      <c r="C22" s="8">
        <v>3</v>
      </c>
      <c r="D22" s="8">
        <v>4</v>
      </c>
      <c r="E22" s="8" t="s">
        <v>31</v>
      </c>
      <c r="F22" s="8" t="s">
        <v>45</v>
      </c>
      <c r="G22" s="8">
        <v>27</v>
      </c>
      <c r="H22" s="8" t="s">
        <v>33</v>
      </c>
      <c r="I22" s="29">
        <f t="shared" si="0"/>
        <v>12.15</v>
      </c>
      <c r="J22" s="8" t="s">
        <v>34</v>
      </c>
      <c r="K22" s="8"/>
    </row>
    <row r="23" spans="1:11">
      <c r="A23" s="8" t="s">
        <v>30</v>
      </c>
      <c r="B23" s="8">
        <v>16</v>
      </c>
      <c r="C23" s="8">
        <v>3</v>
      </c>
      <c r="D23" s="8">
        <v>5</v>
      </c>
      <c r="E23" s="8" t="s">
        <v>31</v>
      </c>
      <c r="F23" s="8" t="s">
        <v>45</v>
      </c>
      <c r="G23" s="8">
        <v>36</v>
      </c>
      <c r="H23" s="8" t="s">
        <v>33</v>
      </c>
      <c r="I23" s="29">
        <f t="shared" si="0"/>
        <v>16.2</v>
      </c>
      <c r="J23" s="8" t="s">
        <v>34</v>
      </c>
      <c r="K23" s="8"/>
    </row>
    <row r="24" spans="1:11">
      <c r="A24" s="8" t="s">
        <v>30</v>
      </c>
      <c r="B24" s="8">
        <v>16</v>
      </c>
      <c r="C24" s="8">
        <v>4</v>
      </c>
      <c r="D24" s="8">
        <v>1</v>
      </c>
      <c r="E24" s="8" t="s">
        <v>31</v>
      </c>
      <c r="F24" s="8" t="s">
        <v>46</v>
      </c>
      <c r="G24" s="8">
        <v>268</v>
      </c>
      <c r="H24" s="8" t="s">
        <v>33</v>
      </c>
      <c r="I24" s="29">
        <f t="shared" si="0"/>
        <v>120.6</v>
      </c>
      <c r="J24" s="8" t="s">
        <v>34</v>
      </c>
      <c r="K24" s="8"/>
    </row>
    <row r="25" spans="1:11">
      <c r="A25" s="8" t="s">
        <v>30</v>
      </c>
      <c r="B25" s="8">
        <v>16</v>
      </c>
      <c r="C25" s="8">
        <v>4</v>
      </c>
      <c r="D25" s="8">
        <v>1</v>
      </c>
      <c r="E25" s="8" t="s">
        <v>31</v>
      </c>
      <c r="F25" s="8" t="s">
        <v>48</v>
      </c>
      <c r="G25" s="8">
        <v>99</v>
      </c>
      <c r="H25" s="8" t="s">
        <v>33</v>
      </c>
      <c r="I25" s="29">
        <f t="shared" si="0"/>
        <v>44.55</v>
      </c>
      <c r="J25" s="8" t="s">
        <v>34</v>
      </c>
      <c r="K25" s="8"/>
    </row>
    <row r="26" spans="1:11">
      <c r="A26" s="8" t="s">
        <v>30</v>
      </c>
      <c r="B26" s="8">
        <v>16</v>
      </c>
      <c r="C26" s="8">
        <v>5</v>
      </c>
      <c r="D26" s="8">
        <v>1</v>
      </c>
      <c r="E26" s="8" t="s">
        <v>31</v>
      </c>
      <c r="F26" s="8" t="s">
        <v>48</v>
      </c>
      <c r="G26" s="8">
        <v>73</v>
      </c>
      <c r="H26" s="8" t="s">
        <v>33</v>
      </c>
      <c r="I26" s="29">
        <f t="shared" si="0"/>
        <v>32.85</v>
      </c>
      <c r="J26" s="8" t="s">
        <v>34</v>
      </c>
      <c r="K26" s="8"/>
    </row>
    <row r="27" spans="1:11">
      <c r="A27" s="8" t="s">
        <v>30</v>
      </c>
      <c r="B27" s="8">
        <v>16</v>
      </c>
      <c r="C27" s="8">
        <v>5</v>
      </c>
      <c r="D27" s="8">
        <v>2</v>
      </c>
      <c r="E27" s="8" t="s">
        <v>31</v>
      </c>
      <c r="F27" s="8" t="s">
        <v>49</v>
      </c>
      <c r="G27" s="8">
        <v>105</v>
      </c>
      <c r="H27" s="8" t="s">
        <v>33</v>
      </c>
      <c r="I27" s="29">
        <f t="shared" si="0"/>
        <v>47.25</v>
      </c>
      <c r="J27" s="8" t="s">
        <v>34</v>
      </c>
      <c r="K27" s="8"/>
    </row>
    <row r="28" spans="1:11">
      <c r="A28" s="8" t="s">
        <v>30</v>
      </c>
      <c r="B28" s="8">
        <v>16</v>
      </c>
      <c r="C28" s="8">
        <v>2</v>
      </c>
      <c r="D28" s="8">
        <v>3.4</v>
      </c>
      <c r="E28" s="8" t="s">
        <v>31</v>
      </c>
      <c r="F28" s="8" t="s">
        <v>50</v>
      </c>
      <c r="G28" s="8">
        <v>94</v>
      </c>
      <c r="H28" s="8" t="s">
        <v>33</v>
      </c>
      <c r="I28" s="29">
        <f t="shared" si="0"/>
        <v>42.3</v>
      </c>
      <c r="J28" s="8" t="s">
        <v>34</v>
      </c>
      <c r="K28" s="8"/>
    </row>
    <row r="29" spans="1:11">
      <c r="A29" s="8" t="s">
        <v>30</v>
      </c>
      <c r="B29" s="8">
        <v>16</v>
      </c>
      <c r="C29" s="8">
        <v>3</v>
      </c>
      <c r="D29" s="8">
        <v>1</v>
      </c>
      <c r="E29" s="8" t="s">
        <v>31</v>
      </c>
      <c r="F29" s="8" t="s">
        <v>51</v>
      </c>
      <c r="G29" s="8">
        <v>65</v>
      </c>
      <c r="H29" s="8" t="s">
        <v>33</v>
      </c>
      <c r="I29" s="29">
        <f t="shared" si="0"/>
        <v>29.25</v>
      </c>
      <c r="J29" s="8" t="s">
        <v>34</v>
      </c>
      <c r="K29" s="8"/>
    </row>
    <row r="30" spans="1:11">
      <c r="A30" s="8" t="s">
        <v>30</v>
      </c>
      <c r="B30" s="8">
        <v>16</v>
      </c>
      <c r="C30" s="8">
        <v>2</v>
      </c>
      <c r="D30" s="8">
        <v>5</v>
      </c>
      <c r="E30" s="8" t="s">
        <v>31</v>
      </c>
      <c r="F30" s="8" t="s">
        <v>52</v>
      </c>
      <c r="G30" s="8">
        <v>56</v>
      </c>
      <c r="H30" s="8" t="s">
        <v>33</v>
      </c>
      <c r="I30" s="29">
        <f t="shared" si="0"/>
        <v>25.2</v>
      </c>
      <c r="J30" s="8" t="s">
        <v>34</v>
      </c>
      <c r="K30" s="8"/>
    </row>
    <row r="31" spans="1:11">
      <c r="A31" s="8" t="s">
        <v>17</v>
      </c>
      <c r="B31" s="8"/>
      <c r="C31" s="8"/>
      <c r="D31" s="8"/>
      <c r="E31" s="8"/>
      <c r="F31" s="8"/>
      <c r="G31" s="8">
        <f>SUM(G4:G30)</f>
        <v>1485</v>
      </c>
      <c r="H31" s="8"/>
      <c r="I31" s="29">
        <f>SUM(I4:I30)</f>
        <v>668.25</v>
      </c>
      <c r="J31" s="8"/>
      <c r="K31" s="8"/>
    </row>
  </sheetData>
  <mergeCells count="2">
    <mergeCell ref="A1:K1"/>
    <mergeCell ref="A2:E2"/>
  </mergeCell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M13" sqref="M13"/>
    </sheetView>
  </sheetViews>
  <sheetFormatPr defaultColWidth="9" defaultRowHeight="14.25" outlineLevelRow="6"/>
  <cols>
    <col min="1" max="1" width="17.125" customWidth="1"/>
    <col min="2" max="2" width="6.375" customWidth="1"/>
    <col min="3" max="3" width="5.75" customWidth="1"/>
    <col min="4" max="4" width="9.75" customWidth="1"/>
    <col min="5" max="5" width="8.25" customWidth="1"/>
    <col min="6" max="6" width="16.5" customWidth="1"/>
    <col min="8" max="8" width="14.625" customWidth="1"/>
    <col min="9" max="9" width="11.125" customWidth="1"/>
    <col min="11" max="11" width="15" customWidth="1"/>
  </cols>
  <sheetData>
    <row r="1" ht="27" spans="1:13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31"/>
      <c r="M1" s="31"/>
    </row>
    <row r="2" ht="21" customHeight="1" spans="1:5">
      <c r="A2" s="2" t="s">
        <v>54</v>
      </c>
      <c r="B2" s="2"/>
      <c r="C2" s="2"/>
      <c r="D2" s="2"/>
      <c r="E2" s="2"/>
    </row>
    <row r="3" ht="24.95" customHeight="1" spans="1:11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8" t="s">
        <v>5</v>
      </c>
    </row>
    <row r="4" ht="35.25" customHeight="1" spans="1:11">
      <c r="A4" s="8" t="s">
        <v>55</v>
      </c>
      <c r="B4" s="8">
        <v>14</v>
      </c>
      <c r="C4" s="8">
        <v>1</v>
      </c>
      <c r="D4" s="8" t="s">
        <v>56</v>
      </c>
      <c r="E4" s="8" t="s">
        <v>31</v>
      </c>
      <c r="F4" s="8" t="s">
        <v>57</v>
      </c>
      <c r="G4" s="8">
        <v>403</v>
      </c>
      <c r="H4" s="8" t="s">
        <v>58</v>
      </c>
      <c r="I4" s="8">
        <f>G4*0.45</f>
        <v>181.35</v>
      </c>
      <c r="J4" s="8" t="s">
        <v>59</v>
      </c>
      <c r="K4" s="8" t="s">
        <v>60</v>
      </c>
    </row>
    <row r="5" ht="34.5" customHeight="1" spans="1:11">
      <c r="A5" s="8" t="s">
        <v>55</v>
      </c>
      <c r="B5" s="8">
        <v>14</v>
      </c>
      <c r="C5" s="8">
        <v>2</v>
      </c>
      <c r="D5" s="8" t="s">
        <v>56</v>
      </c>
      <c r="E5" s="8" t="s">
        <v>31</v>
      </c>
      <c r="F5" s="8" t="s">
        <v>61</v>
      </c>
      <c r="G5" s="8">
        <v>618</v>
      </c>
      <c r="H5" s="8" t="s">
        <v>58</v>
      </c>
      <c r="I5" s="8">
        <f>G5*0.45</f>
        <v>278.1</v>
      </c>
      <c r="J5" s="8" t="s">
        <v>59</v>
      </c>
      <c r="K5" s="8" t="s">
        <v>62</v>
      </c>
    </row>
    <row r="6" ht="24.95" customHeight="1" spans="1:11">
      <c r="A6" s="8" t="s">
        <v>55</v>
      </c>
      <c r="B6" s="8">
        <v>14</v>
      </c>
      <c r="C6" s="8">
        <v>3</v>
      </c>
      <c r="D6" s="8" t="s">
        <v>63</v>
      </c>
      <c r="E6" s="8" t="s">
        <v>31</v>
      </c>
      <c r="F6" s="8" t="s">
        <v>64</v>
      </c>
      <c r="G6" s="8">
        <v>222</v>
      </c>
      <c r="H6" s="8" t="s">
        <v>58</v>
      </c>
      <c r="I6" s="8">
        <f>G6*0.45</f>
        <v>99.9</v>
      </c>
      <c r="J6" s="8" t="s">
        <v>59</v>
      </c>
      <c r="K6" s="8" t="s">
        <v>65</v>
      </c>
    </row>
    <row r="7" ht="24.95" customHeight="1" spans="1:11">
      <c r="A7" s="8" t="s">
        <v>17</v>
      </c>
      <c r="B7" s="8"/>
      <c r="C7" s="8"/>
      <c r="D7" s="8"/>
      <c r="E7" s="8"/>
      <c r="F7" s="8"/>
      <c r="G7" s="8">
        <f>G4+G5+G6</f>
        <v>1243</v>
      </c>
      <c r="H7" s="8"/>
      <c r="I7" s="8">
        <f>SUM(I4:I6)</f>
        <v>559.35</v>
      </c>
      <c r="J7" s="8"/>
      <c r="K7" s="8"/>
    </row>
  </sheetData>
  <mergeCells count="2">
    <mergeCell ref="A1:K1"/>
    <mergeCell ref="A2:E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Q18" sqref="Q18"/>
    </sheetView>
  </sheetViews>
  <sheetFormatPr defaultColWidth="9" defaultRowHeight="14.25"/>
  <cols>
    <col min="1" max="1" width="15.25" customWidth="1"/>
    <col min="6" max="6" width="15.875" customWidth="1"/>
    <col min="8" max="8" width="12.375" customWidth="1"/>
  </cols>
  <sheetData>
    <row r="1" ht="27" spans="1:11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5">
      <c r="A2" s="2" t="s">
        <v>67</v>
      </c>
      <c r="B2" s="2"/>
      <c r="C2" s="2"/>
      <c r="D2" s="2"/>
      <c r="E2" s="2"/>
    </row>
    <row r="3" ht="24" spans="1:11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8" t="s">
        <v>5</v>
      </c>
    </row>
    <row r="4" spans="1:11">
      <c r="A4" s="8" t="s">
        <v>68</v>
      </c>
      <c r="B4" s="8">
        <v>17</v>
      </c>
      <c r="C4" s="8">
        <v>16</v>
      </c>
      <c r="D4" s="8">
        <v>1.2</v>
      </c>
      <c r="E4" s="8" t="s">
        <v>31</v>
      </c>
      <c r="F4" s="8" t="s">
        <v>69</v>
      </c>
      <c r="G4" s="4">
        <v>480</v>
      </c>
      <c r="H4" s="8" t="s">
        <v>70</v>
      </c>
      <c r="I4" s="4">
        <f>G4*0.45</f>
        <v>216</v>
      </c>
      <c r="J4" s="8" t="s">
        <v>71</v>
      </c>
      <c r="K4" s="43" t="s">
        <v>72</v>
      </c>
    </row>
    <row r="5" spans="1:11">
      <c r="A5" s="8" t="s">
        <v>68</v>
      </c>
      <c r="B5" s="8">
        <v>17</v>
      </c>
      <c r="C5" s="8">
        <v>17</v>
      </c>
      <c r="D5" s="8" t="s">
        <v>73</v>
      </c>
      <c r="E5" s="8" t="s">
        <v>31</v>
      </c>
      <c r="F5" s="8" t="s">
        <v>69</v>
      </c>
      <c r="G5" s="30"/>
      <c r="H5" s="8" t="s">
        <v>70</v>
      </c>
      <c r="I5" s="30"/>
      <c r="J5" s="8" t="s">
        <v>71</v>
      </c>
      <c r="K5" s="43" t="s">
        <v>72</v>
      </c>
    </row>
    <row r="6" spans="1:11">
      <c r="A6" s="8" t="s">
        <v>68</v>
      </c>
      <c r="B6" s="8">
        <v>17</v>
      </c>
      <c r="C6" s="8">
        <v>18</v>
      </c>
      <c r="D6" s="8">
        <v>1.2</v>
      </c>
      <c r="E6" s="8" t="s">
        <v>31</v>
      </c>
      <c r="F6" s="8" t="s">
        <v>69</v>
      </c>
      <c r="G6" s="6"/>
      <c r="H6" s="8" t="s">
        <v>70</v>
      </c>
      <c r="I6" s="6"/>
      <c r="J6" s="8" t="s">
        <v>71</v>
      </c>
      <c r="K6" s="43" t="s">
        <v>72</v>
      </c>
    </row>
    <row r="7" spans="1:11">
      <c r="A7" s="8" t="s">
        <v>68</v>
      </c>
      <c r="B7" s="8">
        <v>17</v>
      </c>
      <c r="C7" s="8">
        <v>2</v>
      </c>
      <c r="D7" s="8">
        <v>1.2</v>
      </c>
      <c r="E7" s="8" t="s">
        <v>31</v>
      </c>
      <c r="F7" s="8" t="s">
        <v>69</v>
      </c>
      <c r="G7" s="8">
        <v>37</v>
      </c>
      <c r="H7" s="8" t="s">
        <v>70</v>
      </c>
      <c r="I7" s="8">
        <f>G7*0.45</f>
        <v>16.65</v>
      </c>
      <c r="J7" s="8" t="s">
        <v>71</v>
      </c>
      <c r="K7" s="43" t="s">
        <v>74</v>
      </c>
    </row>
    <row r="8" spans="1:11">
      <c r="A8" s="8" t="s">
        <v>68</v>
      </c>
      <c r="B8" s="8">
        <v>17</v>
      </c>
      <c r="C8" s="8">
        <v>3</v>
      </c>
      <c r="D8" s="8" t="s">
        <v>75</v>
      </c>
      <c r="E8" s="8" t="s">
        <v>31</v>
      </c>
      <c r="F8" s="8" t="s">
        <v>69</v>
      </c>
      <c r="G8" s="8">
        <v>41</v>
      </c>
      <c r="H8" s="8" t="s">
        <v>70</v>
      </c>
      <c r="I8" s="8">
        <f>G8*0.45</f>
        <v>18.45</v>
      </c>
      <c r="J8" s="8" t="s">
        <v>71</v>
      </c>
      <c r="K8" s="43" t="s">
        <v>76</v>
      </c>
    </row>
    <row r="9" spans="1:11">
      <c r="A9" s="8" t="s">
        <v>68</v>
      </c>
      <c r="B9" s="8">
        <v>17</v>
      </c>
      <c r="C9" s="8">
        <v>3</v>
      </c>
      <c r="D9" s="8">
        <v>6</v>
      </c>
      <c r="E9" s="8" t="s">
        <v>31</v>
      </c>
      <c r="F9" s="8" t="s">
        <v>69</v>
      </c>
      <c r="G9" s="8">
        <v>5</v>
      </c>
      <c r="H9" s="8" t="s">
        <v>70</v>
      </c>
      <c r="I9" s="8">
        <f>G9*0.45</f>
        <v>2.25</v>
      </c>
      <c r="J9" s="8" t="s">
        <v>71</v>
      </c>
      <c r="K9" s="43" t="s">
        <v>77</v>
      </c>
    </row>
    <row r="10" spans="1:11">
      <c r="A10" s="8" t="s">
        <v>68</v>
      </c>
      <c r="B10" s="8">
        <v>17</v>
      </c>
      <c r="C10" s="8">
        <v>5</v>
      </c>
      <c r="D10" s="8">
        <v>3</v>
      </c>
      <c r="E10" s="8" t="s">
        <v>78</v>
      </c>
      <c r="F10" s="8" t="s">
        <v>69</v>
      </c>
      <c r="G10" s="8">
        <v>15</v>
      </c>
      <c r="H10" s="8" t="s">
        <v>70</v>
      </c>
      <c r="I10" s="8">
        <f>G10*0.45</f>
        <v>6.75</v>
      </c>
      <c r="J10" s="8" t="s">
        <v>71</v>
      </c>
      <c r="K10" s="43" t="s">
        <v>79</v>
      </c>
    </row>
    <row r="11" spans="1:11">
      <c r="A11" s="8" t="s">
        <v>68</v>
      </c>
      <c r="B11" s="8">
        <v>17</v>
      </c>
      <c r="C11" s="8">
        <v>19</v>
      </c>
      <c r="D11" s="8" t="s">
        <v>75</v>
      </c>
      <c r="E11" s="8" t="s">
        <v>80</v>
      </c>
      <c r="F11" s="8" t="s">
        <v>81</v>
      </c>
      <c r="G11" s="4">
        <v>738</v>
      </c>
      <c r="H11" s="8" t="s">
        <v>70</v>
      </c>
      <c r="I11" s="4">
        <f>G11*0.45</f>
        <v>332.1</v>
      </c>
      <c r="J11" s="8" t="s">
        <v>71</v>
      </c>
      <c r="K11" s="43" t="s">
        <v>82</v>
      </c>
    </row>
    <row r="12" spans="1:11">
      <c r="A12" s="8" t="s">
        <v>68</v>
      </c>
      <c r="B12" s="8">
        <v>17</v>
      </c>
      <c r="C12" s="8">
        <v>20</v>
      </c>
      <c r="D12" s="8" t="s">
        <v>75</v>
      </c>
      <c r="E12" s="8" t="s">
        <v>80</v>
      </c>
      <c r="F12" s="8" t="s">
        <v>81</v>
      </c>
      <c r="G12" s="6"/>
      <c r="H12" s="8" t="s">
        <v>70</v>
      </c>
      <c r="I12" s="6"/>
      <c r="J12" s="8" t="s">
        <v>71</v>
      </c>
      <c r="K12" s="43" t="s">
        <v>82</v>
      </c>
    </row>
    <row r="13" spans="1:11">
      <c r="A13" s="8" t="s">
        <v>68</v>
      </c>
      <c r="B13" s="8">
        <v>17</v>
      </c>
      <c r="C13" s="8">
        <v>18</v>
      </c>
      <c r="D13" s="8">
        <v>3</v>
      </c>
      <c r="E13" s="8" t="s">
        <v>78</v>
      </c>
      <c r="F13" s="8" t="s">
        <v>81</v>
      </c>
      <c r="G13" s="8">
        <v>69</v>
      </c>
      <c r="H13" s="8" t="s">
        <v>70</v>
      </c>
      <c r="I13" s="8">
        <f>G13*0.45</f>
        <v>31.05</v>
      </c>
      <c r="J13" s="8" t="s">
        <v>71</v>
      </c>
      <c r="K13" s="43" t="s">
        <v>83</v>
      </c>
    </row>
    <row r="14" spans="1:11">
      <c r="A14" s="8" t="s">
        <v>68</v>
      </c>
      <c r="B14" s="8">
        <v>17</v>
      </c>
      <c r="C14" s="8">
        <v>13</v>
      </c>
      <c r="D14" s="8" t="s">
        <v>84</v>
      </c>
      <c r="E14" s="8" t="s">
        <v>31</v>
      </c>
      <c r="F14" s="8" t="s">
        <v>85</v>
      </c>
      <c r="G14" s="8">
        <v>122</v>
      </c>
      <c r="H14" s="8" t="s">
        <v>70</v>
      </c>
      <c r="I14" s="8">
        <f>G14*0.45</f>
        <v>54.9</v>
      </c>
      <c r="J14" s="8" t="s">
        <v>71</v>
      </c>
      <c r="K14" s="43" t="s">
        <v>86</v>
      </c>
    </row>
    <row r="15" spans="1:11">
      <c r="A15" s="8" t="s">
        <v>68</v>
      </c>
      <c r="B15" s="8">
        <v>17</v>
      </c>
      <c r="C15" s="8">
        <v>6</v>
      </c>
      <c r="D15" s="8">
        <v>2</v>
      </c>
      <c r="E15" s="8" t="s">
        <v>31</v>
      </c>
      <c r="F15" s="8" t="s">
        <v>85</v>
      </c>
      <c r="G15" s="8">
        <v>24</v>
      </c>
      <c r="H15" s="8" t="s">
        <v>70</v>
      </c>
      <c r="I15" s="8">
        <f>G15*0.45</f>
        <v>10.8</v>
      </c>
      <c r="J15" s="8" t="s">
        <v>71</v>
      </c>
      <c r="K15" s="43" t="s">
        <v>87</v>
      </c>
    </row>
    <row r="16" spans="1:11">
      <c r="A16" s="8" t="s">
        <v>68</v>
      </c>
      <c r="B16" s="8">
        <v>17</v>
      </c>
      <c r="C16" s="8">
        <v>10</v>
      </c>
      <c r="D16" s="8">
        <v>3.4</v>
      </c>
      <c r="E16" s="8" t="s">
        <v>31</v>
      </c>
      <c r="F16" s="8" t="s">
        <v>85</v>
      </c>
      <c r="G16" s="8">
        <v>105</v>
      </c>
      <c r="H16" s="8" t="s">
        <v>70</v>
      </c>
      <c r="I16" s="8">
        <f>G16*0.45</f>
        <v>47.25</v>
      </c>
      <c r="J16" s="8" t="s">
        <v>71</v>
      </c>
      <c r="K16" s="43" t="s">
        <v>88</v>
      </c>
    </row>
    <row r="17" spans="1:11">
      <c r="A17" s="8" t="s">
        <v>68</v>
      </c>
      <c r="B17" s="8">
        <v>17</v>
      </c>
      <c r="C17" s="8" t="s">
        <v>89</v>
      </c>
      <c r="D17" s="8" t="s">
        <v>90</v>
      </c>
      <c r="E17" s="8" t="s">
        <v>78</v>
      </c>
      <c r="F17" s="8" t="s">
        <v>91</v>
      </c>
      <c r="G17" s="4">
        <v>281</v>
      </c>
      <c r="H17" s="8" t="s">
        <v>70</v>
      </c>
      <c r="I17" s="4">
        <f>G17*0.45</f>
        <v>126.45</v>
      </c>
      <c r="J17" s="8" t="s">
        <v>71</v>
      </c>
      <c r="K17" s="43" t="s">
        <v>92</v>
      </c>
    </row>
    <row r="18" spans="1:11">
      <c r="A18" s="8" t="s">
        <v>68</v>
      </c>
      <c r="B18" s="8">
        <v>17</v>
      </c>
      <c r="C18" s="8">
        <v>10</v>
      </c>
      <c r="D18" s="8" t="s">
        <v>75</v>
      </c>
      <c r="E18" s="8" t="s">
        <v>31</v>
      </c>
      <c r="F18" s="8" t="s">
        <v>91</v>
      </c>
      <c r="G18" s="6"/>
      <c r="H18" s="8" t="s">
        <v>70</v>
      </c>
      <c r="I18" s="6"/>
      <c r="J18" s="8" t="s">
        <v>71</v>
      </c>
      <c r="K18" s="43" t="s">
        <v>92</v>
      </c>
    </row>
    <row r="19" spans="1:11">
      <c r="A19" s="8" t="s">
        <v>68</v>
      </c>
      <c r="B19" s="8">
        <v>17</v>
      </c>
      <c r="C19" s="8">
        <v>9</v>
      </c>
      <c r="D19" s="8">
        <v>2</v>
      </c>
      <c r="E19" s="8" t="s">
        <v>78</v>
      </c>
      <c r="F19" s="8" t="s">
        <v>91</v>
      </c>
      <c r="G19" s="8">
        <v>22</v>
      </c>
      <c r="H19" s="8" t="s">
        <v>70</v>
      </c>
      <c r="I19" s="8">
        <f>G19*0.45</f>
        <v>9.9</v>
      </c>
      <c r="J19" s="8" t="s">
        <v>71</v>
      </c>
      <c r="K19" s="43" t="s">
        <v>93</v>
      </c>
    </row>
    <row r="20" spans="1:11">
      <c r="A20" s="8" t="s">
        <v>68</v>
      </c>
      <c r="B20" s="8">
        <v>17</v>
      </c>
      <c r="C20" s="8">
        <v>4</v>
      </c>
      <c r="D20" s="8">
        <v>4.5</v>
      </c>
      <c r="E20" s="8" t="s">
        <v>31</v>
      </c>
      <c r="F20" s="8" t="s">
        <v>94</v>
      </c>
      <c r="G20" s="8">
        <v>28</v>
      </c>
      <c r="H20" s="8" t="s">
        <v>70</v>
      </c>
      <c r="I20" s="8">
        <f>G20*0.45</f>
        <v>12.6</v>
      </c>
      <c r="J20" s="8" t="s">
        <v>71</v>
      </c>
      <c r="K20" s="43" t="s">
        <v>95</v>
      </c>
    </row>
    <row r="21" spans="1:11">
      <c r="A21" s="8" t="s">
        <v>68</v>
      </c>
      <c r="B21" s="8">
        <v>17</v>
      </c>
      <c r="C21" s="8">
        <v>4</v>
      </c>
      <c r="D21" s="8" t="s">
        <v>75</v>
      </c>
      <c r="E21" s="8" t="s">
        <v>31</v>
      </c>
      <c r="F21" s="8" t="s">
        <v>94</v>
      </c>
      <c r="G21" s="8">
        <v>55</v>
      </c>
      <c r="H21" s="8" t="s">
        <v>70</v>
      </c>
      <c r="I21" s="8">
        <f>G21*0.45</f>
        <v>24.75</v>
      </c>
      <c r="J21" s="8" t="s">
        <v>71</v>
      </c>
      <c r="K21" s="43" t="s">
        <v>96</v>
      </c>
    </row>
    <row r="22" spans="1:11">
      <c r="A22" s="8" t="s">
        <v>68</v>
      </c>
      <c r="B22" s="8">
        <v>17</v>
      </c>
      <c r="C22" s="8">
        <v>4</v>
      </c>
      <c r="D22" s="23">
        <v>9.1</v>
      </c>
      <c r="E22" s="8" t="s">
        <v>31</v>
      </c>
      <c r="F22" s="8" t="s">
        <v>94</v>
      </c>
      <c r="G22" s="8">
        <v>40</v>
      </c>
      <c r="H22" s="8" t="s">
        <v>70</v>
      </c>
      <c r="I22" s="8">
        <f>G22*0.45</f>
        <v>18</v>
      </c>
      <c r="J22" s="8" t="s">
        <v>71</v>
      </c>
      <c r="K22" s="43" t="s">
        <v>97</v>
      </c>
    </row>
    <row r="23" spans="1:11">
      <c r="A23" s="8" t="s">
        <v>68</v>
      </c>
      <c r="B23" s="8">
        <v>17</v>
      </c>
      <c r="C23" s="8">
        <v>7</v>
      </c>
      <c r="D23" s="8">
        <v>1.3</v>
      </c>
      <c r="E23" s="8" t="s">
        <v>31</v>
      </c>
      <c r="F23" s="8" t="s">
        <v>94</v>
      </c>
      <c r="G23" s="4">
        <v>278</v>
      </c>
      <c r="H23" s="8" t="s">
        <v>70</v>
      </c>
      <c r="I23" s="4">
        <f>G23*0.45</f>
        <v>125.1</v>
      </c>
      <c r="J23" s="8" t="s">
        <v>71</v>
      </c>
      <c r="K23" s="43" t="s">
        <v>98</v>
      </c>
    </row>
    <row r="24" spans="1:11">
      <c r="A24" s="8" t="s">
        <v>68</v>
      </c>
      <c r="B24" s="8">
        <v>17</v>
      </c>
      <c r="C24" s="8">
        <v>8</v>
      </c>
      <c r="D24" s="8">
        <v>1.2</v>
      </c>
      <c r="E24" s="8" t="s">
        <v>31</v>
      </c>
      <c r="F24" s="8" t="s">
        <v>99</v>
      </c>
      <c r="G24" s="6"/>
      <c r="H24" s="8" t="s">
        <v>70</v>
      </c>
      <c r="I24" s="6"/>
      <c r="J24" s="8" t="s">
        <v>71</v>
      </c>
      <c r="K24" s="43" t="s">
        <v>98</v>
      </c>
    </row>
    <row r="25" spans="1:11">
      <c r="A25" s="8" t="s">
        <v>17</v>
      </c>
      <c r="B25" s="8"/>
      <c r="C25" s="8"/>
      <c r="D25" s="8"/>
      <c r="E25" s="8"/>
      <c r="F25" s="8"/>
      <c r="G25" s="8">
        <f>SUM(G4:G24)</f>
        <v>2340</v>
      </c>
      <c r="H25" s="8"/>
      <c r="I25" s="8">
        <f>SUM(I4:I24)</f>
        <v>1053</v>
      </c>
      <c r="J25" s="8"/>
      <c r="K25" s="8"/>
    </row>
  </sheetData>
  <mergeCells count="10">
    <mergeCell ref="A1:K1"/>
    <mergeCell ref="A2:E2"/>
    <mergeCell ref="G4:G6"/>
    <mergeCell ref="G11:G12"/>
    <mergeCell ref="G17:G18"/>
    <mergeCell ref="G23:G24"/>
    <mergeCell ref="I4:I6"/>
    <mergeCell ref="I11:I12"/>
    <mergeCell ref="I17:I18"/>
    <mergeCell ref="I23:I2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115" zoomScaleNormal="115" topLeftCell="A8" workbookViewId="0">
      <selection activeCell="N12" sqref="N12"/>
    </sheetView>
  </sheetViews>
  <sheetFormatPr defaultColWidth="9" defaultRowHeight="14.25"/>
  <cols>
    <col min="1" max="1" width="14.75" customWidth="1"/>
    <col min="2" max="2" width="5.375" customWidth="1"/>
    <col min="3" max="3" width="12.125" customWidth="1"/>
    <col min="4" max="4" width="6.5" customWidth="1"/>
    <col min="5" max="5" width="5.5" customWidth="1"/>
    <col min="6" max="6" width="12.875" customWidth="1"/>
    <col min="7" max="7" width="14.625" customWidth="1"/>
    <col min="8" max="8" width="13.75" customWidth="1"/>
    <col min="9" max="9" width="13.375" style="25" customWidth="1"/>
    <col min="11" max="11" width="11.75" customWidth="1"/>
  </cols>
  <sheetData>
    <row r="1" ht="27" spans="1:11">
      <c r="A1" s="1" t="s">
        <v>100</v>
      </c>
      <c r="B1" s="1"/>
      <c r="C1" s="1"/>
      <c r="D1" s="1"/>
      <c r="E1" s="1"/>
      <c r="F1" s="1"/>
      <c r="G1" s="1"/>
      <c r="H1" s="1"/>
      <c r="I1" s="26"/>
      <c r="J1" s="1"/>
      <c r="K1" s="1"/>
    </row>
    <row r="2" spans="1:5">
      <c r="A2" s="2" t="s">
        <v>101</v>
      </c>
      <c r="B2" s="2"/>
      <c r="C2" s="2"/>
      <c r="D2" s="2"/>
      <c r="E2" s="2"/>
    </row>
    <row r="3" spans="1:11">
      <c r="A3" s="17" t="s">
        <v>20</v>
      </c>
      <c r="B3" s="17" t="s">
        <v>21</v>
      </c>
      <c r="C3" s="17" t="s">
        <v>22</v>
      </c>
      <c r="D3" s="17" t="s">
        <v>23</v>
      </c>
      <c r="E3" s="17" t="s">
        <v>24</v>
      </c>
      <c r="F3" s="17" t="s">
        <v>25</v>
      </c>
      <c r="G3" s="21" t="s">
        <v>26</v>
      </c>
      <c r="H3" s="17" t="s">
        <v>27</v>
      </c>
      <c r="I3" s="27" t="s">
        <v>28</v>
      </c>
      <c r="J3" s="21" t="s">
        <v>29</v>
      </c>
      <c r="K3" s="17" t="s">
        <v>5</v>
      </c>
    </row>
    <row r="4" spans="1:11">
      <c r="A4" s="19"/>
      <c r="B4" s="19"/>
      <c r="C4" s="19"/>
      <c r="D4" s="19"/>
      <c r="E4" s="19"/>
      <c r="F4" s="19"/>
      <c r="G4" s="22"/>
      <c r="H4" s="19"/>
      <c r="I4" s="28"/>
      <c r="J4" s="22"/>
      <c r="K4" s="19"/>
    </row>
    <row r="5" spans="1:11">
      <c r="A5" s="8" t="s">
        <v>102</v>
      </c>
      <c r="B5" s="8">
        <v>12</v>
      </c>
      <c r="C5" s="8" t="s">
        <v>103</v>
      </c>
      <c r="D5" s="8"/>
      <c r="E5" s="8" t="s">
        <v>31</v>
      </c>
      <c r="F5" s="8" t="s">
        <v>104</v>
      </c>
      <c r="G5" s="8">
        <v>310</v>
      </c>
      <c r="H5" s="8" t="s">
        <v>105</v>
      </c>
      <c r="I5" s="29">
        <f>G5*0.45</f>
        <v>139.5</v>
      </c>
      <c r="J5" s="8" t="s">
        <v>106</v>
      </c>
      <c r="K5" s="8" t="s">
        <v>107</v>
      </c>
    </row>
    <row r="6" spans="1:11">
      <c r="A6" s="8" t="s">
        <v>102</v>
      </c>
      <c r="B6" s="8">
        <v>12</v>
      </c>
      <c r="C6" s="8">
        <v>8</v>
      </c>
      <c r="D6" s="8">
        <v>2</v>
      </c>
      <c r="E6" s="8" t="s">
        <v>31</v>
      </c>
      <c r="F6" s="8" t="s">
        <v>108</v>
      </c>
      <c r="G6" s="8">
        <v>78</v>
      </c>
      <c r="H6" s="8" t="s">
        <v>105</v>
      </c>
      <c r="I6" s="29">
        <f t="shared" ref="I6:I32" si="0">G6*0.45</f>
        <v>35.1</v>
      </c>
      <c r="J6" s="8" t="s">
        <v>106</v>
      </c>
      <c r="K6" s="8" t="s">
        <v>107</v>
      </c>
    </row>
    <row r="7" spans="1:11">
      <c r="A7" s="8" t="s">
        <v>102</v>
      </c>
      <c r="B7" s="8">
        <v>12</v>
      </c>
      <c r="C7" s="8" t="s">
        <v>109</v>
      </c>
      <c r="D7" s="8"/>
      <c r="E7" s="8" t="s">
        <v>31</v>
      </c>
      <c r="F7" s="8" t="s">
        <v>110</v>
      </c>
      <c r="G7" s="8">
        <v>707</v>
      </c>
      <c r="H7" s="8" t="s">
        <v>105</v>
      </c>
      <c r="I7" s="29">
        <f t="shared" si="0"/>
        <v>318.15</v>
      </c>
      <c r="J7" s="8" t="s">
        <v>106</v>
      </c>
      <c r="K7" s="8" t="s">
        <v>107</v>
      </c>
    </row>
    <row r="8" spans="1:11">
      <c r="A8" s="8" t="s">
        <v>102</v>
      </c>
      <c r="B8" s="8">
        <v>12</v>
      </c>
      <c r="C8" s="8">
        <v>12</v>
      </c>
      <c r="D8" s="8">
        <v>2</v>
      </c>
      <c r="E8" s="8" t="s">
        <v>31</v>
      </c>
      <c r="F8" s="8" t="s">
        <v>111</v>
      </c>
      <c r="G8" s="8">
        <v>32</v>
      </c>
      <c r="H8" s="8" t="s">
        <v>105</v>
      </c>
      <c r="I8" s="29">
        <f t="shared" si="0"/>
        <v>14.4</v>
      </c>
      <c r="J8" s="8" t="s">
        <v>106</v>
      </c>
      <c r="K8" s="8" t="s">
        <v>107</v>
      </c>
    </row>
    <row r="9" spans="1:11">
      <c r="A9" s="8" t="s">
        <v>102</v>
      </c>
      <c r="B9" s="8">
        <v>12</v>
      </c>
      <c r="C9" s="8">
        <v>9</v>
      </c>
      <c r="D9" s="8">
        <v>1</v>
      </c>
      <c r="E9" s="8" t="s">
        <v>78</v>
      </c>
      <c r="F9" s="8" t="s">
        <v>112</v>
      </c>
      <c r="G9" s="8">
        <v>117</v>
      </c>
      <c r="H9" s="8" t="s">
        <v>105</v>
      </c>
      <c r="I9" s="29">
        <f t="shared" si="0"/>
        <v>52.65</v>
      </c>
      <c r="J9" s="8" t="s">
        <v>106</v>
      </c>
      <c r="K9" s="8" t="s">
        <v>107</v>
      </c>
    </row>
    <row r="10" spans="1:11">
      <c r="A10" s="8" t="s">
        <v>102</v>
      </c>
      <c r="B10" s="8">
        <v>12</v>
      </c>
      <c r="C10" s="8">
        <v>10</v>
      </c>
      <c r="D10" s="8">
        <v>1</v>
      </c>
      <c r="E10" s="8" t="s">
        <v>31</v>
      </c>
      <c r="F10" s="8" t="s">
        <v>113</v>
      </c>
      <c r="G10" s="8">
        <v>15</v>
      </c>
      <c r="H10" s="8" t="s">
        <v>105</v>
      </c>
      <c r="I10" s="29">
        <f t="shared" si="0"/>
        <v>6.75</v>
      </c>
      <c r="J10" s="8" t="s">
        <v>106</v>
      </c>
      <c r="K10" s="8" t="s">
        <v>107</v>
      </c>
    </row>
    <row r="11" spans="1:11">
      <c r="A11" s="8" t="s">
        <v>102</v>
      </c>
      <c r="B11" s="8">
        <v>12</v>
      </c>
      <c r="C11" s="8">
        <v>10</v>
      </c>
      <c r="D11" s="8">
        <v>2</v>
      </c>
      <c r="E11" s="8" t="s">
        <v>31</v>
      </c>
      <c r="F11" s="8" t="s">
        <v>114</v>
      </c>
      <c r="G11" s="8">
        <v>310</v>
      </c>
      <c r="H11" s="8" t="s">
        <v>105</v>
      </c>
      <c r="I11" s="29">
        <f t="shared" si="0"/>
        <v>139.5</v>
      </c>
      <c r="J11" s="8" t="s">
        <v>106</v>
      </c>
      <c r="K11" s="8" t="s">
        <v>107</v>
      </c>
    </row>
    <row r="12" spans="1:11">
      <c r="A12" s="8" t="s">
        <v>102</v>
      </c>
      <c r="B12" s="8">
        <v>12</v>
      </c>
      <c r="C12" s="8">
        <v>10</v>
      </c>
      <c r="D12" s="8">
        <v>3</v>
      </c>
      <c r="E12" s="8" t="s">
        <v>31</v>
      </c>
      <c r="F12" s="8" t="s">
        <v>115</v>
      </c>
      <c r="G12" s="8">
        <v>14</v>
      </c>
      <c r="H12" s="8" t="s">
        <v>105</v>
      </c>
      <c r="I12" s="29">
        <f t="shared" si="0"/>
        <v>6.3</v>
      </c>
      <c r="J12" s="8" t="s">
        <v>106</v>
      </c>
      <c r="K12" s="8" t="s">
        <v>107</v>
      </c>
    </row>
    <row r="13" spans="1:11">
      <c r="A13" s="8" t="s">
        <v>102</v>
      </c>
      <c r="B13" s="8">
        <v>12</v>
      </c>
      <c r="C13" s="8">
        <v>15</v>
      </c>
      <c r="D13" s="8">
        <v>2</v>
      </c>
      <c r="E13" s="8" t="s">
        <v>31</v>
      </c>
      <c r="F13" s="8" t="s">
        <v>116</v>
      </c>
      <c r="G13" s="8">
        <v>51</v>
      </c>
      <c r="H13" s="8" t="s">
        <v>105</v>
      </c>
      <c r="I13" s="29">
        <f t="shared" si="0"/>
        <v>22.95</v>
      </c>
      <c r="J13" s="8" t="s">
        <v>106</v>
      </c>
      <c r="K13" s="8" t="s">
        <v>107</v>
      </c>
    </row>
    <row r="14" spans="1:11">
      <c r="A14" s="8" t="s">
        <v>102</v>
      </c>
      <c r="B14" s="8">
        <v>12</v>
      </c>
      <c r="C14" s="8">
        <v>10</v>
      </c>
      <c r="D14" s="8">
        <v>4</v>
      </c>
      <c r="E14" s="8" t="s">
        <v>31</v>
      </c>
      <c r="F14" s="8" t="s">
        <v>117</v>
      </c>
      <c r="G14" s="8">
        <v>9</v>
      </c>
      <c r="H14" s="8" t="s">
        <v>105</v>
      </c>
      <c r="I14" s="29">
        <f t="shared" si="0"/>
        <v>4.05</v>
      </c>
      <c r="J14" s="8" t="s">
        <v>106</v>
      </c>
      <c r="K14" s="8" t="s">
        <v>107</v>
      </c>
    </row>
    <row r="15" spans="1:11">
      <c r="A15" s="8" t="s">
        <v>102</v>
      </c>
      <c r="B15" s="8">
        <v>12</v>
      </c>
      <c r="C15" s="8" t="s">
        <v>118</v>
      </c>
      <c r="D15" s="8"/>
      <c r="E15" s="8" t="s">
        <v>31</v>
      </c>
      <c r="F15" s="8" t="s">
        <v>119</v>
      </c>
      <c r="G15" s="8">
        <v>255</v>
      </c>
      <c r="H15" s="8" t="s">
        <v>105</v>
      </c>
      <c r="I15" s="29">
        <f t="shared" si="0"/>
        <v>114.75</v>
      </c>
      <c r="J15" s="8" t="s">
        <v>106</v>
      </c>
      <c r="K15" s="8" t="s">
        <v>107</v>
      </c>
    </row>
    <row r="16" spans="1:11">
      <c r="A16" s="8" t="s">
        <v>102</v>
      </c>
      <c r="B16" s="8">
        <v>12</v>
      </c>
      <c r="C16" s="8">
        <v>19</v>
      </c>
      <c r="D16" s="8">
        <v>2</v>
      </c>
      <c r="E16" s="8" t="s">
        <v>31</v>
      </c>
      <c r="F16" s="8" t="s">
        <v>120</v>
      </c>
      <c r="G16" s="8">
        <v>29</v>
      </c>
      <c r="H16" s="8" t="s">
        <v>105</v>
      </c>
      <c r="I16" s="29">
        <f t="shared" si="0"/>
        <v>13.05</v>
      </c>
      <c r="J16" s="8" t="s">
        <v>106</v>
      </c>
      <c r="K16" s="8" t="s">
        <v>107</v>
      </c>
    </row>
    <row r="17" spans="1:11">
      <c r="A17" s="8" t="s">
        <v>102</v>
      </c>
      <c r="B17" s="8">
        <v>12</v>
      </c>
      <c r="C17" s="8">
        <v>16</v>
      </c>
      <c r="D17" s="8" t="s">
        <v>121</v>
      </c>
      <c r="E17" s="8" t="s">
        <v>31</v>
      </c>
      <c r="F17" s="8" t="s">
        <v>122</v>
      </c>
      <c r="G17" s="8">
        <v>93</v>
      </c>
      <c r="H17" s="8" t="s">
        <v>105</v>
      </c>
      <c r="I17" s="29">
        <f t="shared" si="0"/>
        <v>41.85</v>
      </c>
      <c r="J17" s="8" t="s">
        <v>106</v>
      </c>
      <c r="K17" s="8" t="s">
        <v>107</v>
      </c>
    </row>
    <row r="18" spans="1:11">
      <c r="A18" s="8" t="s">
        <v>102</v>
      </c>
      <c r="B18" s="8">
        <v>12</v>
      </c>
      <c r="C18" s="8">
        <v>12</v>
      </c>
      <c r="D18" s="8" t="s">
        <v>123</v>
      </c>
      <c r="E18" s="8" t="s">
        <v>78</v>
      </c>
      <c r="F18" s="8" t="s">
        <v>124</v>
      </c>
      <c r="G18" s="8">
        <v>65</v>
      </c>
      <c r="H18" s="8" t="s">
        <v>105</v>
      </c>
      <c r="I18" s="29">
        <f t="shared" si="0"/>
        <v>29.25</v>
      </c>
      <c r="J18" s="8" t="s">
        <v>106</v>
      </c>
      <c r="K18" s="8" t="s">
        <v>107</v>
      </c>
    </row>
    <row r="19" spans="1:11">
      <c r="A19" s="8" t="s">
        <v>102</v>
      </c>
      <c r="B19" s="8">
        <v>12</v>
      </c>
      <c r="C19" s="8">
        <v>12</v>
      </c>
      <c r="D19" s="8" t="s">
        <v>125</v>
      </c>
      <c r="E19" s="8" t="s">
        <v>31</v>
      </c>
      <c r="F19" s="8" t="s">
        <v>126</v>
      </c>
      <c r="G19" s="8">
        <v>26</v>
      </c>
      <c r="H19" s="8" t="s">
        <v>105</v>
      </c>
      <c r="I19" s="29">
        <f t="shared" si="0"/>
        <v>11.7</v>
      </c>
      <c r="J19" s="8" t="s">
        <v>106</v>
      </c>
      <c r="K19" s="8" t="s">
        <v>107</v>
      </c>
    </row>
    <row r="20" spans="1:11">
      <c r="A20" s="8" t="s">
        <v>102</v>
      </c>
      <c r="B20" s="8">
        <v>12</v>
      </c>
      <c r="C20" s="8">
        <v>13</v>
      </c>
      <c r="D20" s="8" t="s">
        <v>127</v>
      </c>
      <c r="E20" s="8" t="s">
        <v>31</v>
      </c>
      <c r="F20" s="8" t="s">
        <v>128</v>
      </c>
      <c r="G20" s="8">
        <v>99</v>
      </c>
      <c r="H20" s="8" t="s">
        <v>105</v>
      </c>
      <c r="I20" s="29">
        <f t="shared" si="0"/>
        <v>44.55</v>
      </c>
      <c r="J20" s="8" t="s">
        <v>106</v>
      </c>
      <c r="K20" s="8" t="s">
        <v>107</v>
      </c>
    </row>
    <row r="21" spans="1:11">
      <c r="A21" s="8" t="s">
        <v>102</v>
      </c>
      <c r="B21" s="8">
        <v>12</v>
      </c>
      <c r="C21" s="8">
        <v>17</v>
      </c>
      <c r="D21" s="8">
        <v>2</v>
      </c>
      <c r="E21" s="8" t="s">
        <v>31</v>
      </c>
      <c r="F21" s="8" t="s">
        <v>129</v>
      </c>
      <c r="G21" s="8">
        <v>12</v>
      </c>
      <c r="H21" s="8" t="s">
        <v>105</v>
      </c>
      <c r="I21" s="29">
        <f t="shared" si="0"/>
        <v>5.4</v>
      </c>
      <c r="J21" s="8" t="s">
        <v>106</v>
      </c>
      <c r="K21" s="8" t="s">
        <v>107</v>
      </c>
    </row>
    <row r="22" spans="1:11">
      <c r="A22" s="8" t="s">
        <v>102</v>
      </c>
      <c r="B22" s="8">
        <v>12</v>
      </c>
      <c r="C22" s="8">
        <v>20</v>
      </c>
      <c r="D22" s="8">
        <v>2</v>
      </c>
      <c r="E22" s="8" t="s">
        <v>31</v>
      </c>
      <c r="F22" s="8" t="s">
        <v>130</v>
      </c>
      <c r="G22" s="8">
        <v>38</v>
      </c>
      <c r="H22" s="8" t="s">
        <v>105</v>
      </c>
      <c r="I22" s="29">
        <f t="shared" si="0"/>
        <v>17.1</v>
      </c>
      <c r="J22" s="8" t="s">
        <v>106</v>
      </c>
      <c r="K22" s="8" t="s">
        <v>107</v>
      </c>
    </row>
    <row r="23" spans="1:11">
      <c r="A23" s="8" t="s">
        <v>102</v>
      </c>
      <c r="B23" s="8">
        <v>12</v>
      </c>
      <c r="C23" s="8">
        <v>21</v>
      </c>
      <c r="D23" s="8" t="s">
        <v>131</v>
      </c>
      <c r="E23" s="8" t="s">
        <v>31</v>
      </c>
      <c r="F23" s="8" t="s">
        <v>132</v>
      </c>
      <c r="G23" s="8">
        <v>32</v>
      </c>
      <c r="H23" s="8" t="s">
        <v>105</v>
      </c>
      <c r="I23" s="29">
        <f t="shared" si="0"/>
        <v>14.4</v>
      </c>
      <c r="J23" s="8" t="s">
        <v>106</v>
      </c>
      <c r="K23" s="8" t="s">
        <v>107</v>
      </c>
    </row>
    <row r="24" spans="1:11">
      <c r="A24" s="8" t="s">
        <v>102</v>
      </c>
      <c r="B24" s="8">
        <v>13</v>
      </c>
      <c r="C24" s="8">
        <v>3</v>
      </c>
      <c r="D24" s="8" t="s">
        <v>133</v>
      </c>
      <c r="E24" s="8" t="s">
        <v>31</v>
      </c>
      <c r="F24" s="8" t="s">
        <v>134</v>
      </c>
      <c r="G24" s="8">
        <v>53</v>
      </c>
      <c r="H24" s="8" t="s">
        <v>105</v>
      </c>
      <c r="I24" s="29">
        <f t="shared" si="0"/>
        <v>23.85</v>
      </c>
      <c r="J24" s="8" t="s">
        <v>106</v>
      </c>
      <c r="K24" s="8" t="s">
        <v>107</v>
      </c>
    </row>
    <row r="25" spans="1:11">
      <c r="A25" s="8" t="s">
        <v>102</v>
      </c>
      <c r="B25" s="8">
        <v>13</v>
      </c>
      <c r="C25" s="8">
        <v>3</v>
      </c>
      <c r="D25" s="8">
        <v>5</v>
      </c>
      <c r="E25" s="8" t="s">
        <v>31</v>
      </c>
      <c r="F25" s="8" t="s">
        <v>135</v>
      </c>
      <c r="G25" s="8">
        <v>22</v>
      </c>
      <c r="H25" s="8" t="s">
        <v>105</v>
      </c>
      <c r="I25" s="29">
        <f t="shared" si="0"/>
        <v>9.9</v>
      </c>
      <c r="J25" s="8" t="s">
        <v>106</v>
      </c>
      <c r="K25" s="8" t="s">
        <v>107</v>
      </c>
    </row>
    <row r="26" spans="1:11">
      <c r="A26" s="8" t="s">
        <v>102</v>
      </c>
      <c r="B26" s="8">
        <v>13</v>
      </c>
      <c r="C26" s="8" t="s">
        <v>123</v>
      </c>
      <c r="D26" s="8"/>
      <c r="E26" s="8" t="s">
        <v>31</v>
      </c>
      <c r="F26" s="8" t="s">
        <v>136</v>
      </c>
      <c r="G26" s="8">
        <v>230</v>
      </c>
      <c r="H26" s="8" t="s">
        <v>105</v>
      </c>
      <c r="I26" s="29">
        <f t="shared" si="0"/>
        <v>103.5</v>
      </c>
      <c r="J26" s="8" t="s">
        <v>106</v>
      </c>
      <c r="K26" s="8" t="s">
        <v>107</v>
      </c>
    </row>
    <row r="27" spans="1:11">
      <c r="A27" s="8" t="s">
        <v>102</v>
      </c>
      <c r="B27" s="8">
        <v>12</v>
      </c>
      <c r="C27" s="8" t="s">
        <v>137</v>
      </c>
      <c r="D27" s="8"/>
      <c r="E27" s="8" t="s">
        <v>31</v>
      </c>
      <c r="F27" s="8" t="s">
        <v>138</v>
      </c>
      <c r="G27" s="8">
        <v>400</v>
      </c>
      <c r="H27" s="8" t="s">
        <v>105</v>
      </c>
      <c r="I27" s="29">
        <f t="shared" si="0"/>
        <v>180</v>
      </c>
      <c r="J27" s="8" t="s">
        <v>106</v>
      </c>
      <c r="K27" s="8" t="s">
        <v>107</v>
      </c>
    </row>
    <row r="28" spans="1:11">
      <c r="A28" s="8" t="s">
        <v>102</v>
      </c>
      <c r="B28" s="8">
        <v>12</v>
      </c>
      <c r="C28" s="8">
        <v>20</v>
      </c>
      <c r="D28" s="8">
        <v>1</v>
      </c>
      <c r="E28" s="8" t="s">
        <v>31</v>
      </c>
      <c r="F28" s="8" t="s">
        <v>139</v>
      </c>
      <c r="G28" s="8">
        <v>87</v>
      </c>
      <c r="H28" s="8" t="s">
        <v>105</v>
      </c>
      <c r="I28" s="29">
        <f t="shared" si="0"/>
        <v>39.15</v>
      </c>
      <c r="J28" s="8" t="s">
        <v>106</v>
      </c>
      <c r="K28" s="8" t="s">
        <v>107</v>
      </c>
    </row>
    <row r="29" spans="1:11">
      <c r="A29" s="8" t="s">
        <v>102</v>
      </c>
      <c r="B29" s="8">
        <v>12</v>
      </c>
      <c r="C29" s="8">
        <v>21</v>
      </c>
      <c r="D29" s="8">
        <v>1</v>
      </c>
      <c r="E29" s="8" t="s">
        <v>31</v>
      </c>
      <c r="F29" s="8" t="s">
        <v>140</v>
      </c>
      <c r="G29" s="8">
        <v>109</v>
      </c>
      <c r="H29" s="8" t="s">
        <v>105</v>
      </c>
      <c r="I29" s="29">
        <f t="shared" si="0"/>
        <v>49.05</v>
      </c>
      <c r="J29" s="8" t="s">
        <v>106</v>
      </c>
      <c r="K29" s="8" t="s">
        <v>107</v>
      </c>
    </row>
    <row r="30" spans="1:11">
      <c r="A30" s="8" t="s">
        <v>102</v>
      </c>
      <c r="B30" s="8">
        <v>13</v>
      </c>
      <c r="C30" s="8">
        <v>1</v>
      </c>
      <c r="D30" s="8" t="s">
        <v>103</v>
      </c>
      <c r="E30" s="8" t="s">
        <v>31</v>
      </c>
      <c r="F30" s="8" t="s">
        <v>141</v>
      </c>
      <c r="G30" s="8">
        <v>143</v>
      </c>
      <c r="H30" s="8" t="s">
        <v>105</v>
      </c>
      <c r="I30" s="29">
        <f t="shared" si="0"/>
        <v>64.35</v>
      </c>
      <c r="J30" s="8" t="s">
        <v>106</v>
      </c>
      <c r="K30" s="8" t="s">
        <v>107</v>
      </c>
    </row>
    <row r="31" spans="1:11">
      <c r="A31" s="8" t="s">
        <v>102</v>
      </c>
      <c r="B31" s="8">
        <v>13</v>
      </c>
      <c r="C31" s="8" t="s">
        <v>142</v>
      </c>
      <c r="D31" s="8"/>
      <c r="E31" s="8" t="s">
        <v>31</v>
      </c>
      <c r="F31" s="8" t="s">
        <v>143</v>
      </c>
      <c r="G31" s="8">
        <v>430</v>
      </c>
      <c r="H31" s="8" t="s">
        <v>105</v>
      </c>
      <c r="I31" s="29">
        <f t="shared" si="0"/>
        <v>193.5</v>
      </c>
      <c r="J31" s="8" t="s">
        <v>106</v>
      </c>
      <c r="K31" s="8" t="s">
        <v>107</v>
      </c>
    </row>
    <row r="32" spans="1:11">
      <c r="A32" s="8" t="s">
        <v>102</v>
      </c>
      <c r="B32" s="8">
        <v>13</v>
      </c>
      <c r="C32" s="8">
        <v>4</v>
      </c>
      <c r="D32" s="8" t="s">
        <v>103</v>
      </c>
      <c r="E32" s="8" t="s">
        <v>31</v>
      </c>
      <c r="F32" s="8" t="s">
        <v>144</v>
      </c>
      <c r="G32" s="8">
        <v>143</v>
      </c>
      <c r="H32" s="8" t="s">
        <v>105</v>
      </c>
      <c r="I32" s="29">
        <f t="shared" si="0"/>
        <v>64.35</v>
      </c>
      <c r="J32" s="8" t="s">
        <v>106</v>
      </c>
      <c r="K32" s="8" t="s">
        <v>107</v>
      </c>
    </row>
    <row r="33" spans="1:11">
      <c r="A33" s="8"/>
      <c r="B33" s="8"/>
      <c r="C33" s="8"/>
      <c r="D33" s="8"/>
      <c r="E33" s="8"/>
      <c r="F33" s="8"/>
      <c r="G33" s="8">
        <f>SUM(G5:G32)</f>
        <v>3909</v>
      </c>
      <c r="H33" s="8"/>
      <c r="I33" s="29">
        <f>SUM(I5:I32)</f>
        <v>1759.05</v>
      </c>
      <c r="J33" s="8"/>
      <c r="K33" s="8"/>
    </row>
  </sheetData>
  <mergeCells count="13">
    <mergeCell ref="A1:K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0.60625" bottom="0.60625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M19" sqref="M19"/>
    </sheetView>
  </sheetViews>
  <sheetFormatPr defaultColWidth="9" defaultRowHeight="14.25"/>
  <cols>
    <col min="1" max="1" width="13.75" customWidth="1"/>
    <col min="2" max="3" width="5.375" customWidth="1"/>
    <col min="4" max="4" width="12.125" customWidth="1"/>
    <col min="6" max="6" width="25.375" customWidth="1"/>
    <col min="8" max="8" width="13.75" customWidth="1"/>
    <col min="9" max="9" width="9" style="25"/>
  </cols>
  <sheetData>
    <row r="1" ht="27" spans="1:11">
      <c r="A1" s="1" t="s">
        <v>145</v>
      </c>
      <c r="B1" s="1"/>
      <c r="C1" s="1"/>
      <c r="D1" s="1"/>
      <c r="E1" s="1"/>
      <c r="F1" s="1"/>
      <c r="G1" s="1"/>
      <c r="H1" s="1"/>
      <c r="I1" s="26"/>
      <c r="J1" s="1"/>
      <c r="K1" s="1"/>
    </row>
    <row r="2" spans="1:5">
      <c r="A2" s="2" t="s">
        <v>146</v>
      </c>
      <c r="B2" s="2"/>
      <c r="C2" s="2"/>
      <c r="D2" s="2"/>
      <c r="E2" s="2"/>
    </row>
    <row r="3" spans="1:11">
      <c r="A3" s="17" t="s">
        <v>20</v>
      </c>
      <c r="B3" s="17" t="s">
        <v>21</v>
      </c>
      <c r="C3" s="17" t="s">
        <v>22</v>
      </c>
      <c r="D3" s="17" t="s">
        <v>23</v>
      </c>
      <c r="E3" s="17" t="s">
        <v>24</v>
      </c>
      <c r="F3" s="17" t="s">
        <v>25</v>
      </c>
      <c r="G3" s="21" t="s">
        <v>26</v>
      </c>
      <c r="H3" s="17" t="s">
        <v>27</v>
      </c>
      <c r="I3" s="27" t="s">
        <v>28</v>
      </c>
      <c r="J3" s="21" t="s">
        <v>29</v>
      </c>
      <c r="K3" s="17" t="s">
        <v>5</v>
      </c>
    </row>
    <row r="4" spans="1:11">
      <c r="A4" s="19"/>
      <c r="B4" s="19"/>
      <c r="C4" s="19"/>
      <c r="D4" s="19"/>
      <c r="E4" s="19"/>
      <c r="F4" s="19"/>
      <c r="G4" s="22"/>
      <c r="H4" s="19"/>
      <c r="I4" s="28"/>
      <c r="J4" s="22"/>
      <c r="K4" s="19"/>
    </row>
    <row r="5" spans="1:11">
      <c r="A5" s="8" t="s">
        <v>147</v>
      </c>
      <c r="B5" s="8">
        <v>12</v>
      </c>
      <c r="C5" s="8">
        <v>21</v>
      </c>
      <c r="D5" s="8">
        <v>1</v>
      </c>
      <c r="E5" s="8" t="s">
        <v>31</v>
      </c>
      <c r="F5" s="8" t="s">
        <v>148</v>
      </c>
      <c r="G5" s="8">
        <v>140</v>
      </c>
      <c r="H5" s="8" t="s">
        <v>149</v>
      </c>
      <c r="I5" s="29">
        <f t="shared" ref="I5:I10" si="0">G5*0.45</f>
        <v>63</v>
      </c>
      <c r="J5" s="8" t="s">
        <v>150</v>
      </c>
      <c r="K5" s="43" t="s">
        <v>72</v>
      </c>
    </row>
    <row r="6" spans="1:11">
      <c r="A6" s="8" t="s">
        <v>147</v>
      </c>
      <c r="B6" s="8">
        <v>13</v>
      </c>
      <c r="C6" s="8">
        <v>2</v>
      </c>
      <c r="D6" s="8" t="s">
        <v>151</v>
      </c>
      <c r="E6" s="8" t="s">
        <v>152</v>
      </c>
      <c r="F6" s="8" t="s">
        <v>153</v>
      </c>
      <c r="G6" s="8">
        <v>178</v>
      </c>
      <c r="H6" s="8" t="s">
        <v>149</v>
      </c>
      <c r="I6" s="29">
        <f t="shared" si="0"/>
        <v>80.1</v>
      </c>
      <c r="J6" s="8" t="s">
        <v>150</v>
      </c>
      <c r="K6" s="43" t="s">
        <v>83</v>
      </c>
    </row>
    <row r="7" spans="1:11">
      <c r="A7" s="8" t="s">
        <v>147</v>
      </c>
      <c r="B7" s="8">
        <v>13</v>
      </c>
      <c r="C7" s="8">
        <v>3</v>
      </c>
      <c r="D7" s="8">
        <v>1</v>
      </c>
      <c r="E7" s="8" t="s">
        <v>152</v>
      </c>
      <c r="F7" s="8" t="s">
        <v>154</v>
      </c>
      <c r="G7" s="8">
        <v>75</v>
      </c>
      <c r="H7" s="8" t="s">
        <v>149</v>
      </c>
      <c r="I7" s="29">
        <f t="shared" si="0"/>
        <v>33.75</v>
      </c>
      <c r="J7" s="8" t="s">
        <v>150</v>
      </c>
      <c r="K7" s="43" t="s">
        <v>155</v>
      </c>
    </row>
    <row r="8" spans="1:11">
      <c r="A8" s="8" t="s">
        <v>147</v>
      </c>
      <c r="B8" s="8">
        <v>13</v>
      </c>
      <c r="C8" s="8">
        <v>2</v>
      </c>
      <c r="D8" s="8">
        <v>6</v>
      </c>
      <c r="E8" s="8" t="s">
        <v>31</v>
      </c>
      <c r="F8" s="8" t="s">
        <v>156</v>
      </c>
      <c r="G8" s="8">
        <v>21</v>
      </c>
      <c r="H8" s="8" t="s">
        <v>149</v>
      </c>
      <c r="I8" s="29">
        <f t="shared" si="0"/>
        <v>9.45</v>
      </c>
      <c r="J8" s="8" t="s">
        <v>150</v>
      </c>
      <c r="K8" s="43" t="s">
        <v>157</v>
      </c>
    </row>
    <row r="9" spans="1:11">
      <c r="A9" s="8" t="s">
        <v>147</v>
      </c>
      <c r="B9" s="8">
        <v>13</v>
      </c>
      <c r="C9" s="8">
        <v>4</v>
      </c>
      <c r="D9" s="8">
        <v>2</v>
      </c>
      <c r="E9" s="8" t="s">
        <v>31</v>
      </c>
      <c r="F9" s="8" t="s">
        <v>148</v>
      </c>
      <c r="G9" s="8">
        <v>66</v>
      </c>
      <c r="H9" s="8" t="s">
        <v>149</v>
      </c>
      <c r="I9" s="29">
        <f t="shared" si="0"/>
        <v>29.7</v>
      </c>
      <c r="J9" s="8" t="s">
        <v>150</v>
      </c>
      <c r="K9" s="43" t="s">
        <v>158</v>
      </c>
    </row>
    <row r="10" spans="1:11">
      <c r="A10" s="8" t="s">
        <v>147</v>
      </c>
      <c r="B10" s="8">
        <v>13</v>
      </c>
      <c r="C10" s="8">
        <v>7</v>
      </c>
      <c r="D10" s="8" t="s">
        <v>159</v>
      </c>
      <c r="E10" s="8" t="s">
        <v>31</v>
      </c>
      <c r="F10" s="8" t="s">
        <v>160</v>
      </c>
      <c r="G10" s="8">
        <v>361</v>
      </c>
      <c r="H10" s="8" t="s">
        <v>149</v>
      </c>
      <c r="I10" s="29">
        <f t="shared" si="0"/>
        <v>162.45</v>
      </c>
      <c r="J10" s="8" t="s">
        <v>150</v>
      </c>
      <c r="K10" s="43" t="s">
        <v>161</v>
      </c>
    </row>
    <row r="11" spans="1:11">
      <c r="A11" s="8" t="s">
        <v>17</v>
      </c>
      <c r="B11" s="8"/>
      <c r="C11" s="8"/>
      <c r="D11" s="8"/>
      <c r="E11" s="8"/>
      <c r="F11" s="8"/>
      <c r="G11" s="8">
        <v>841</v>
      </c>
      <c r="H11" s="8"/>
      <c r="I11" s="29">
        <f>SUM(I5:I10)</f>
        <v>378.45</v>
      </c>
      <c r="J11" s="8"/>
      <c r="K11" s="8"/>
    </row>
  </sheetData>
  <mergeCells count="13">
    <mergeCell ref="A1:K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opLeftCell="A66" workbookViewId="0">
      <selection activeCell="L82" sqref="L82"/>
    </sheetView>
  </sheetViews>
  <sheetFormatPr defaultColWidth="9" defaultRowHeight="14.25"/>
  <cols>
    <col min="1" max="1" width="19" customWidth="1"/>
    <col min="2" max="2" width="8.75" customWidth="1"/>
    <col min="3" max="3" width="9.75" customWidth="1"/>
    <col min="4" max="4" width="11.5" customWidth="1"/>
    <col min="5" max="5" width="12.75" customWidth="1"/>
    <col min="6" max="6" width="18.5" customWidth="1"/>
    <col min="7" max="7" width="15.875" customWidth="1"/>
    <col min="8" max="8" width="15.25" customWidth="1"/>
    <col min="9" max="9" width="13.25" customWidth="1"/>
    <col min="10" max="10" width="14.875" customWidth="1"/>
  </cols>
  <sheetData>
    <row r="1" ht="27" spans="1:11">
      <c r="A1" s="1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5">
      <c r="A2" s="2" t="s">
        <v>163</v>
      </c>
      <c r="B2" s="2"/>
      <c r="C2" s="2"/>
      <c r="D2" s="2"/>
      <c r="E2" s="2"/>
    </row>
    <row r="3" spans="1:11">
      <c r="A3" s="17" t="s">
        <v>20</v>
      </c>
      <c r="B3" s="17" t="s">
        <v>21</v>
      </c>
      <c r="C3" s="17" t="s">
        <v>22</v>
      </c>
      <c r="D3" s="17" t="s">
        <v>23</v>
      </c>
      <c r="E3" s="17" t="s">
        <v>24</v>
      </c>
      <c r="F3" s="17" t="s">
        <v>25</v>
      </c>
      <c r="G3" s="21" t="s">
        <v>26</v>
      </c>
      <c r="H3" s="17" t="s">
        <v>27</v>
      </c>
      <c r="I3" s="21" t="s">
        <v>28</v>
      </c>
      <c r="J3" s="21" t="s">
        <v>29</v>
      </c>
      <c r="K3" s="17" t="s">
        <v>5</v>
      </c>
    </row>
    <row r="4" spans="1:11">
      <c r="A4" s="19"/>
      <c r="B4" s="19"/>
      <c r="C4" s="19"/>
      <c r="D4" s="19"/>
      <c r="E4" s="19"/>
      <c r="F4" s="19"/>
      <c r="G4" s="22"/>
      <c r="H4" s="19"/>
      <c r="I4" s="22"/>
      <c r="J4" s="22"/>
      <c r="K4" s="19"/>
    </row>
    <row r="5" spans="1:11">
      <c r="A5" s="8" t="s">
        <v>164</v>
      </c>
      <c r="B5" s="8">
        <v>10</v>
      </c>
      <c r="C5" s="8">
        <v>6</v>
      </c>
      <c r="D5" s="8">
        <v>1.2</v>
      </c>
      <c r="E5" s="8" t="s">
        <v>31</v>
      </c>
      <c r="F5" s="8" t="s">
        <v>165</v>
      </c>
      <c r="G5" s="24">
        <v>57</v>
      </c>
      <c r="H5" s="8" t="s">
        <v>166</v>
      </c>
      <c r="I5" s="23">
        <f>G5*0.45</f>
        <v>25.65</v>
      </c>
      <c r="J5" s="8" t="s">
        <v>167</v>
      </c>
      <c r="K5" s="8"/>
    </row>
    <row r="6" spans="1:11">
      <c r="A6" s="8" t="s">
        <v>164</v>
      </c>
      <c r="B6" s="8">
        <v>10</v>
      </c>
      <c r="C6" s="8">
        <v>8</v>
      </c>
      <c r="D6" s="8">
        <v>2.3</v>
      </c>
      <c r="E6" s="8" t="s">
        <v>31</v>
      </c>
      <c r="F6" s="8" t="s">
        <v>165</v>
      </c>
      <c r="G6" s="24">
        <v>67</v>
      </c>
      <c r="H6" s="8" t="s">
        <v>166</v>
      </c>
      <c r="I6" s="23">
        <f t="shared" ref="I6:I37" si="0">G6*0.45</f>
        <v>30.15</v>
      </c>
      <c r="J6" s="8" t="s">
        <v>167</v>
      </c>
      <c r="K6" s="8"/>
    </row>
    <row r="7" spans="1:11">
      <c r="A7" s="8" t="s">
        <v>164</v>
      </c>
      <c r="B7" s="8">
        <v>10</v>
      </c>
      <c r="C7" s="8">
        <v>7.8</v>
      </c>
      <c r="D7" s="8">
        <v>1.1</v>
      </c>
      <c r="E7" s="8" t="s">
        <v>31</v>
      </c>
      <c r="F7" s="8" t="s">
        <v>165</v>
      </c>
      <c r="G7" s="24">
        <v>99</v>
      </c>
      <c r="H7" s="8" t="s">
        <v>166</v>
      </c>
      <c r="I7" s="23">
        <f t="shared" si="0"/>
        <v>44.55</v>
      </c>
      <c r="J7" s="8" t="s">
        <v>167</v>
      </c>
      <c r="K7" s="8"/>
    </row>
    <row r="8" spans="1:11">
      <c r="A8" s="8" t="s">
        <v>164</v>
      </c>
      <c r="B8" s="8">
        <v>10</v>
      </c>
      <c r="C8" s="8">
        <v>10</v>
      </c>
      <c r="D8" s="8">
        <v>1.4</v>
      </c>
      <c r="E8" s="8" t="s">
        <v>31</v>
      </c>
      <c r="F8" s="8" t="s">
        <v>165</v>
      </c>
      <c r="G8" s="24">
        <v>24</v>
      </c>
      <c r="H8" s="8" t="s">
        <v>166</v>
      </c>
      <c r="I8" s="23">
        <f t="shared" si="0"/>
        <v>10.8</v>
      </c>
      <c r="J8" s="8" t="s">
        <v>167</v>
      </c>
      <c r="K8" s="8"/>
    </row>
    <row r="9" spans="1:11">
      <c r="A9" s="8" t="s">
        <v>164</v>
      </c>
      <c r="B9" s="8">
        <v>10</v>
      </c>
      <c r="C9" s="8">
        <v>13</v>
      </c>
      <c r="D9" s="8">
        <v>1</v>
      </c>
      <c r="E9" s="8" t="s">
        <v>31</v>
      </c>
      <c r="F9" s="8" t="s">
        <v>168</v>
      </c>
      <c r="G9" s="24">
        <v>8</v>
      </c>
      <c r="H9" s="8" t="s">
        <v>166</v>
      </c>
      <c r="I9" s="23">
        <f t="shared" si="0"/>
        <v>3.6</v>
      </c>
      <c r="J9" s="8" t="s">
        <v>167</v>
      </c>
      <c r="K9" s="8"/>
    </row>
    <row r="10" spans="1:11">
      <c r="A10" s="8" t="s">
        <v>164</v>
      </c>
      <c r="B10" s="8">
        <v>10</v>
      </c>
      <c r="C10" s="8">
        <v>13</v>
      </c>
      <c r="D10" s="8" t="s">
        <v>169</v>
      </c>
      <c r="E10" s="8" t="s">
        <v>31</v>
      </c>
      <c r="F10" s="8" t="s">
        <v>168</v>
      </c>
      <c r="G10" s="24">
        <v>71</v>
      </c>
      <c r="H10" s="8" t="s">
        <v>166</v>
      </c>
      <c r="I10" s="23">
        <f t="shared" si="0"/>
        <v>31.95</v>
      </c>
      <c r="J10" s="8" t="s">
        <v>167</v>
      </c>
      <c r="K10" s="8"/>
    </row>
    <row r="11" spans="1:11">
      <c r="A11" s="8" t="s">
        <v>164</v>
      </c>
      <c r="B11" s="8">
        <v>11</v>
      </c>
      <c r="C11" s="8">
        <v>13</v>
      </c>
      <c r="D11" s="8">
        <v>3</v>
      </c>
      <c r="E11" s="8" t="s">
        <v>31</v>
      </c>
      <c r="F11" s="8" t="s">
        <v>170</v>
      </c>
      <c r="G11" s="24">
        <v>8</v>
      </c>
      <c r="H11" s="8" t="s">
        <v>166</v>
      </c>
      <c r="I11" s="23">
        <f t="shared" si="0"/>
        <v>3.6</v>
      </c>
      <c r="J11" s="8" t="s">
        <v>167</v>
      </c>
      <c r="K11" s="8"/>
    </row>
    <row r="12" spans="1:11">
      <c r="A12" s="8" t="s">
        <v>164</v>
      </c>
      <c r="B12" s="8">
        <v>11</v>
      </c>
      <c r="C12" s="8">
        <v>10</v>
      </c>
      <c r="D12" s="8">
        <v>4</v>
      </c>
      <c r="E12" s="8" t="s">
        <v>31</v>
      </c>
      <c r="F12" s="8" t="s">
        <v>170</v>
      </c>
      <c r="G12" s="24">
        <v>24</v>
      </c>
      <c r="H12" s="8" t="s">
        <v>166</v>
      </c>
      <c r="I12" s="23">
        <f t="shared" si="0"/>
        <v>10.8</v>
      </c>
      <c r="J12" s="8" t="s">
        <v>167</v>
      </c>
      <c r="K12" s="8"/>
    </row>
    <row r="13" spans="1:11">
      <c r="A13" s="8" t="s">
        <v>164</v>
      </c>
      <c r="B13" s="8">
        <v>11</v>
      </c>
      <c r="C13" s="8">
        <v>3</v>
      </c>
      <c r="D13" s="8">
        <v>2</v>
      </c>
      <c r="E13" s="8" t="s">
        <v>78</v>
      </c>
      <c r="F13" s="8" t="s">
        <v>170</v>
      </c>
      <c r="G13" s="24">
        <v>33</v>
      </c>
      <c r="H13" s="8" t="s">
        <v>166</v>
      </c>
      <c r="I13" s="23">
        <f t="shared" si="0"/>
        <v>14.85</v>
      </c>
      <c r="J13" s="8" t="s">
        <v>167</v>
      </c>
      <c r="K13" s="8"/>
    </row>
    <row r="14" spans="1:11">
      <c r="A14" s="8" t="s">
        <v>164</v>
      </c>
      <c r="B14" s="8">
        <v>8</v>
      </c>
      <c r="C14" s="8">
        <v>7</v>
      </c>
      <c r="D14" s="8">
        <v>3</v>
      </c>
      <c r="E14" s="8" t="s">
        <v>31</v>
      </c>
      <c r="F14" s="8" t="s">
        <v>171</v>
      </c>
      <c r="G14" s="24">
        <v>55</v>
      </c>
      <c r="H14" s="8" t="s">
        <v>166</v>
      </c>
      <c r="I14" s="23">
        <f t="shared" si="0"/>
        <v>24.75</v>
      </c>
      <c r="J14" s="8" t="s">
        <v>167</v>
      </c>
      <c r="K14" s="8"/>
    </row>
    <row r="15" spans="1:11">
      <c r="A15" s="8" t="s">
        <v>164</v>
      </c>
      <c r="B15" s="8">
        <v>11</v>
      </c>
      <c r="C15" s="8">
        <v>5</v>
      </c>
      <c r="D15" s="8">
        <v>3.5</v>
      </c>
      <c r="E15" s="8" t="s">
        <v>31</v>
      </c>
      <c r="F15" s="8" t="s">
        <v>172</v>
      </c>
      <c r="G15" s="24">
        <v>22</v>
      </c>
      <c r="H15" s="8" t="s">
        <v>166</v>
      </c>
      <c r="I15" s="23">
        <f t="shared" si="0"/>
        <v>9.9</v>
      </c>
      <c r="J15" s="8" t="s">
        <v>167</v>
      </c>
      <c r="K15" s="8"/>
    </row>
    <row r="16" spans="1:11">
      <c r="A16" s="8" t="s">
        <v>164</v>
      </c>
      <c r="B16" s="8">
        <v>11</v>
      </c>
      <c r="C16" s="8">
        <v>13</v>
      </c>
      <c r="D16" s="8">
        <v>1.2</v>
      </c>
      <c r="E16" s="8" t="s">
        <v>173</v>
      </c>
      <c r="F16" s="8" t="s">
        <v>172</v>
      </c>
      <c r="G16" s="24">
        <v>34</v>
      </c>
      <c r="H16" s="8" t="s">
        <v>166</v>
      </c>
      <c r="I16" s="23">
        <f t="shared" si="0"/>
        <v>15.3</v>
      </c>
      <c r="J16" s="8" t="s">
        <v>167</v>
      </c>
      <c r="K16" s="8"/>
    </row>
    <row r="17" spans="1:11">
      <c r="A17" s="8" t="s">
        <v>164</v>
      </c>
      <c r="B17" s="8">
        <v>11</v>
      </c>
      <c r="C17" s="8">
        <v>12</v>
      </c>
      <c r="D17" s="8">
        <v>1.3</v>
      </c>
      <c r="E17" s="8" t="s">
        <v>174</v>
      </c>
      <c r="F17" s="8" t="s">
        <v>172</v>
      </c>
      <c r="G17" s="24">
        <v>42</v>
      </c>
      <c r="H17" s="8" t="s">
        <v>166</v>
      </c>
      <c r="I17" s="23">
        <f t="shared" si="0"/>
        <v>18.9</v>
      </c>
      <c r="J17" s="8" t="s">
        <v>167</v>
      </c>
      <c r="K17" s="8"/>
    </row>
    <row r="18" spans="1:11">
      <c r="A18" s="8" t="s">
        <v>164</v>
      </c>
      <c r="B18" s="8">
        <v>11</v>
      </c>
      <c r="C18" s="8">
        <v>14</v>
      </c>
      <c r="D18" s="8">
        <v>2</v>
      </c>
      <c r="E18" s="8" t="s">
        <v>31</v>
      </c>
      <c r="F18" s="8" t="s">
        <v>175</v>
      </c>
      <c r="G18" s="24">
        <v>8</v>
      </c>
      <c r="H18" s="8" t="s">
        <v>166</v>
      </c>
      <c r="I18" s="23">
        <f t="shared" si="0"/>
        <v>3.6</v>
      </c>
      <c r="J18" s="8" t="s">
        <v>167</v>
      </c>
      <c r="K18" s="8"/>
    </row>
    <row r="19" spans="1:11">
      <c r="A19" s="8" t="s">
        <v>164</v>
      </c>
      <c r="B19" s="8">
        <v>11</v>
      </c>
      <c r="C19" s="8">
        <v>6</v>
      </c>
      <c r="D19" s="8">
        <v>1</v>
      </c>
      <c r="E19" s="8" t="s">
        <v>31</v>
      </c>
      <c r="F19" s="8" t="s">
        <v>99</v>
      </c>
      <c r="G19" s="24">
        <v>53</v>
      </c>
      <c r="H19" s="8" t="s">
        <v>166</v>
      </c>
      <c r="I19" s="23">
        <f t="shared" si="0"/>
        <v>23.85</v>
      </c>
      <c r="J19" s="8" t="s">
        <v>167</v>
      </c>
      <c r="K19" s="8"/>
    </row>
    <row r="20" spans="1:11">
      <c r="A20" s="8" t="s">
        <v>164</v>
      </c>
      <c r="B20" s="8">
        <v>11</v>
      </c>
      <c r="C20" s="8">
        <v>11</v>
      </c>
      <c r="D20" s="8" t="s">
        <v>75</v>
      </c>
      <c r="E20" s="8" t="s">
        <v>31</v>
      </c>
      <c r="F20" s="8" t="s">
        <v>176</v>
      </c>
      <c r="G20" s="24">
        <v>246</v>
      </c>
      <c r="H20" s="8" t="s">
        <v>166</v>
      </c>
      <c r="I20" s="23">
        <f t="shared" si="0"/>
        <v>110.7</v>
      </c>
      <c r="J20" s="8" t="s">
        <v>167</v>
      </c>
      <c r="K20" s="8"/>
    </row>
    <row r="21" spans="1:11">
      <c r="A21" s="8" t="s">
        <v>164</v>
      </c>
      <c r="B21" s="8">
        <v>11</v>
      </c>
      <c r="C21" s="8">
        <v>15</v>
      </c>
      <c r="D21" s="8">
        <v>6</v>
      </c>
      <c r="E21" s="8" t="s">
        <v>78</v>
      </c>
      <c r="F21" s="8" t="s">
        <v>176</v>
      </c>
      <c r="G21" s="24">
        <v>8</v>
      </c>
      <c r="H21" s="8" t="s">
        <v>166</v>
      </c>
      <c r="I21" s="23">
        <f t="shared" si="0"/>
        <v>3.6</v>
      </c>
      <c r="J21" s="8" t="s">
        <v>167</v>
      </c>
      <c r="K21" s="8"/>
    </row>
    <row r="22" spans="1:11">
      <c r="A22" s="8" t="s">
        <v>164</v>
      </c>
      <c r="B22" s="8">
        <v>8</v>
      </c>
      <c r="C22" s="8">
        <v>8</v>
      </c>
      <c r="D22" s="8">
        <v>2.3</v>
      </c>
      <c r="E22" s="8" t="s">
        <v>31</v>
      </c>
      <c r="F22" s="8" t="s">
        <v>176</v>
      </c>
      <c r="G22" s="24">
        <v>178</v>
      </c>
      <c r="H22" s="8" t="s">
        <v>166</v>
      </c>
      <c r="I22" s="23">
        <f t="shared" si="0"/>
        <v>80.1</v>
      </c>
      <c r="J22" s="8" t="s">
        <v>167</v>
      </c>
      <c r="K22" s="8"/>
    </row>
    <row r="23" spans="1:11">
      <c r="A23" s="8" t="s">
        <v>164</v>
      </c>
      <c r="B23" s="8">
        <v>11</v>
      </c>
      <c r="C23" s="8">
        <v>1.3</v>
      </c>
      <c r="D23" s="8" t="s">
        <v>177</v>
      </c>
      <c r="E23" s="8" t="s">
        <v>31</v>
      </c>
      <c r="F23" s="8" t="s">
        <v>176</v>
      </c>
      <c r="G23" s="24">
        <v>113</v>
      </c>
      <c r="H23" s="8" t="s">
        <v>166</v>
      </c>
      <c r="I23" s="23">
        <f t="shared" si="0"/>
        <v>50.85</v>
      </c>
      <c r="J23" s="8" t="s">
        <v>167</v>
      </c>
      <c r="K23" s="8"/>
    </row>
    <row r="24" spans="1:11">
      <c r="A24" s="8" t="s">
        <v>164</v>
      </c>
      <c r="B24" s="8">
        <v>11</v>
      </c>
      <c r="C24" s="8">
        <v>3</v>
      </c>
      <c r="D24" s="8">
        <v>2</v>
      </c>
      <c r="E24" s="8" t="s">
        <v>78</v>
      </c>
      <c r="F24" s="8" t="s">
        <v>176</v>
      </c>
      <c r="G24" s="24">
        <v>39</v>
      </c>
      <c r="H24" s="8" t="s">
        <v>166</v>
      </c>
      <c r="I24" s="23">
        <f t="shared" si="0"/>
        <v>17.55</v>
      </c>
      <c r="J24" s="8" t="s">
        <v>167</v>
      </c>
      <c r="K24" s="8"/>
    </row>
    <row r="25" spans="1:11">
      <c r="A25" s="8" t="s">
        <v>164</v>
      </c>
      <c r="B25" s="8">
        <v>9</v>
      </c>
      <c r="C25" s="8">
        <v>3</v>
      </c>
      <c r="D25" s="8">
        <v>3</v>
      </c>
      <c r="E25" s="8" t="s">
        <v>31</v>
      </c>
      <c r="F25" s="8" t="s">
        <v>178</v>
      </c>
      <c r="G25" s="24">
        <v>46</v>
      </c>
      <c r="H25" s="8" t="s">
        <v>166</v>
      </c>
      <c r="I25" s="23">
        <f t="shared" si="0"/>
        <v>20.7</v>
      </c>
      <c r="J25" s="8" t="s">
        <v>167</v>
      </c>
      <c r="K25" s="8"/>
    </row>
    <row r="26" spans="1:11">
      <c r="A26" s="8" t="s">
        <v>164</v>
      </c>
      <c r="B26" s="8">
        <v>10</v>
      </c>
      <c r="C26" s="8">
        <v>12</v>
      </c>
      <c r="D26" s="8">
        <v>2.3</v>
      </c>
      <c r="E26" s="8" t="s">
        <v>31</v>
      </c>
      <c r="F26" s="8" t="s">
        <v>178</v>
      </c>
      <c r="G26" s="24">
        <v>16</v>
      </c>
      <c r="H26" s="8" t="s">
        <v>166</v>
      </c>
      <c r="I26" s="23">
        <f t="shared" si="0"/>
        <v>7.2</v>
      </c>
      <c r="J26" s="8" t="s">
        <v>167</v>
      </c>
      <c r="K26" s="8"/>
    </row>
    <row r="27" spans="1:11">
      <c r="A27" s="8" t="s">
        <v>164</v>
      </c>
      <c r="B27" s="8">
        <v>10</v>
      </c>
      <c r="C27" s="8">
        <v>11</v>
      </c>
      <c r="D27" s="8">
        <v>3</v>
      </c>
      <c r="E27" s="8" t="s">
        <v>31</v>
      </c>
      <c r="F27" s="8" t="s">
        <v>178</v>
      </c>
      <c r="G27" s="24">
        <v>8</v>
      </c>
      <c r="H27" s="8" t="s">
        <v>166</v>
      </c>
      <c r="I27" s="23">
        <f t="shared" si="0"/>
        <v>3.6</v>
      </c>
      <c r="J27" s="8" t="s">
        <v>167</v>
      </c>
      <c r="K27" s="8"/>
    </row>
    <row r="28" spans="1:11">
      <c r="A28" s="8" t="s">
        <v>164</v>
      </c>
      <c r="B28" s="8">
        <v>8</v>
      </c>
      <c r="C28" s="8">
        <v>7</v>
      </c>
      <c r="D28" s="8" t="s">
        <v>179</v>
      </c>
      <c r="E28" s="8" t="s">
        <v>31</v>
      </c>
      <c r="F28" s="8" t="s">
        <v>180</v>
      </c>
      <c r="G28" s="24">
        <v>39</v>
      </c>
      <c r="H28" s="8" t="s">
        <v>166</v>
      </c>
      <c r="I28" s="23">
        <f t="shared" si="0"/>
        <v>17.55</v>
      </c>
      <c r="J28" s="8" t="s">
        <v>167</v>
      </c>
      <c r="K28" s="8"/>
    </row>
    <row r="29" spans="1:11">
      <c r="A29" s="8" t="s">
        <v>164</v>
      </c>
      <c r="B29" s="8">
        <v>8</v>
      </c>
      <c r="C29" s="8">
        <v>10</v>
      </c>
      <c r="D29" s="8">
        <v>1</v>
      </c>
      <c r="E29" s="8" t="s">
        <v>78</v>
      </c>
      <c r="F29" s="8" t="s">
        <v>180</v>
      </c>
      <c r="G29" s="24">
        <v>29</v>
      </c>
      <c r="H29" s="8" t="s">
        <v>166</v>
      </c>
      <c r="I29" s="23">
        <f t="shared" si="0"/>
        <v>13.05</v>
      </c>
      <c r="J29" s="8" t="s">
        <v>167</v>
      </c>
      <c r="K29" s="8"/>
    </row>
    <row r="30" spans="1:11">
      <c r="A30" s="8" t="s">
        <v>164</v>
      </c>
      <c r="B30" s="8">
        <v>11</v>
      </c>
      <c r="C30" s="8">
        <v>15</v>
      </c>
      <c r="D30" s="8" t="s">
        <v>181</v>
      </c>
      <c r="E30" s="8" t="s">
        <v>31</v>
      </c>
      <c r="F30" s="8" t="s">
        <v>182</v>
      </c>
      <c r="G30" s="24">
        <v>185</v>
      </c>
      <c r="H30" s="8" t="s">
        <v>166</v>
      </c>
      <c r="I30" s="23">
        <f t="shared" si="0"/>
        <v>83.25</v>
      </c>
      <c r="J30" s="8" t="s">
        <v>167</v>
      </c>
      <c r="K30" s="8"/>
    </row>
    <row r="31" spans="1:11">
      <c r="A31" s="8" t="s">
        <v>164</v>
      </c>
      <c r="B31" s="8">
        <v>11</v>
      </c>
      <c r="C31" s="8">
        <v>14</v>
      </c>
      <c r="D31" s="8">
        <v>2</v>
      </c>
      <c r="E31" s="8" t="s">
        <v>31</v>
      </c>
      <c r="F31" s="8" t="s">
        <v>182</v>
      </c>
      <c r="G31" s="24">
        <v>16</v>
      </c>
      <c r="H31" s="8" t="s">
        <v>166</v>
      </c>
      <c r="I31" s="23">
        <f t="shared" si="0"/>
        <v>7.2</v>
      </c>
      <c r="J31" s="8" t="s">
        <v>167</v>
      </c>
      <c r="K31" s="8"/>
    </row>
    <row r="32" spans="1:11">
      <c r="A32" s="8" t="s">
        <v>164</v>
      </c>
      <c r="B32" s="8">
        <v>11</v>
      </c>
      <c r="C32" s="8">
        <v>16</v>
      </c>
      <c r="D32" s="8">
        <v>5</v>
      </c>
      <c r="E32" s="8" t="s">
        <v>78</v>
      </c>
      <c r="F32" s="8" t="s">
        <v>182</v>
      </c>
      <c r="G32" s="24">
        <v>2</v>
      </c>
      <c r="H32" s="8" t="s">
        <v>166</v>
      </c>
      <c r="I32" s="23">
        <f t="shared" si="0"/>
        <v>0.9</v>
      </c>
      <c r="J32" s="8" t="s">
        <v>167</v>
      </c>
      <c r="K32" s="8"/>
    </row>
    <row r="33" spans="1:11">
      <c r="A33" s="8" t="s">
        <v>164</v>
      </c>
      <c r="B33" s="8">
        <v>11</v>
      </c>
      <c r="C33" s="8">
        <v>12</v>
      </c>
      <c r="D33" s="8">
        <v>3</v>
      </c>
      <c r="E33" s="8" t="s">
        <v>31</v>
      </c>
      <c r="F33" s="8" t="s">
        <v>183</v>
      </c>
      <c r="G33" s="24">
        <v>17</v>
      </c>
      <c r="H33" s="8" t="s">
        <v>166</v>
      </c>
      <c r="I33" s="23">
        <f t="shared" si="0"/>
        <v>7.65</v>
      </c>
      <c r="J33" s="8" t="s">
        <v>167</v>
      </c>
      <c r="K33" s="8"/>
    </row>
    <row r="34" spans="1:11">
      <c r="A34" s="8" t="s">
        <v>164</v>
      </c>
      <c r="B34" s="8">
        <v>9</v>
      </c>
      <c r="C34" s="8">
        <v>12</v>
      </c>
      <c r="D34" s="8">
        <v>3</v>
      </c>
      <c r="E34" s="8" t="s">
        <v>31</v>
      </c>
      <c r="F34" s="8" t="s">
        <v>184</v>
      </c>
      <c r="G34" s="24">
        <v>4</v>
      </c>
      <c r="H34" s="8" t="s">
        <v>166</v>
      </c>
      <c r="I34" s="23">
        <f t="shared" si="0"/>
        <v>1.8</v>
      </c>
      <c r="J34" s="8" t="s">
        <v>167</v>
      </c>
      <c r="K34" s="8"/>
    </row>
    <row r="35" spans="1:11">
      <c r="A35" s="8" t="s">
        <v>164</v>
      </c>
      <c r="B35" s="8">
        <v>11</v>
      </c>
      <c r="C35" s="8">
        <v>14</v>
      </c>
      <c r="D35" s="8">
        <v>2</v>
      </c>
      <c r="E35" s="8" t="s">
        <v>31</v>
      </c>
      <c r="F35" s="8" t="s">
        <v>185</v>
      </c>
      <c r="G35" s="24">
        <v>13</v>
      </c>
      <c r="H35" s="8" t="s">
        <v>166</v>
      </c>
      <c r="I35" s="23">
        <f t="shared" si="0"/>
        <v>5.85</v>
      </c>
      <c r="J35" s="8" t="s">
        <v>167</v>
      </c>
      <c r="K35" s="8"/>
    </row>
    <row r="36" spans="1:11">
      <c r="A36" s="8" t="s">
        <v>164</v>
      </c>
      <c r="B36" s="8">
        <v>11</v>
      </c>
      <c r="C36" s="8">
        <v>13</v>
      </c>
      <c r="D36" s="8">
        <v>4</v>
      </c>
      <c r="E36" s="8" t="s">
        <v>31</v>
      </c>
      <c r="F36" s="8" t="s">
        <v>186</v>
      </c>
      <c r="G36" s="24">
        <v>27</v>
      </c>
      <c r="H36" s="8" t="s">
        <v>166</v>
      </c>
      <c r="I36" s="23">
        <f t="shared" si="0"/>
        <v>12.15</v>
      </c>
      <c r="J36" s="8" t="s">
        <v>167</v>
      </c>
      <c r="K36" s="8"/>
    </row>
    <row r="37" spans="1:11">
      <c r="A37" s="8" t="s">
        <v>164</v>
      </c>
      <c r="B37" s="8">
        <v>11</v>
      </c>
      <c r="C37" s="8">
        <v>16</v>
      </c>
      <c r="D37" s="8">
        <v>5</v>
      </c>
      <c r="E37" s="8" t="s">
        <v>31</v>
      </c>
      <c r="F37" s="8" t="s">
        <v>187</v>
      </c>
      <c r="G37" s="24">
        <v>35</v>
      </c>
      <c r="H37" s="8" t="s">
        <v>166</v>
      </c>
      <c r="I37" s="23">
        <f t="shared" si="0"/>
        <v>15.75</v>
      </c>
      <c r="J37" s="8" t="s">
        <v>167</v>
      </c>
      <c r="K37" s="8"/>
    </row>
    <row r="38" spans="1:11">
      <c r="A38" s="8" t="s">
        <v>164</v>
      </c>
      <c r="B38" s="8">
        <v>11</v>
      </c>
      <c r="C38" s="8">
        <v>15</v>
      </c>
      <c r="D38" s="8">
        <v>4.6</v>
      </c>
      <c r="E38" s="8" t="s">
        <v>31</v>
      </c>
      <c r="F38" s="8" t="s">
        <v>188</v>
      </c>
      <c r="G38" s="24">
        <v>21</v>
      </c>
      <c r="H38" s="8" t="s">
        <v>166</v>
      </c>
      <c r="I38" s="23">
        <f t="shared" ref="I38:I79" si="1">G38*0.45</f>
        <v>9.45</v>
      </c>
      <c r="J38" s="8" t="s">
        <v>167</v>
      </c>
      <c r="K38" s="8"/>
    </row>
    <row r="39" spans="1:11">
      <c r="A39" s="8" t="s">
        <v>164</v>
      </c>
      <c r="B39" s="8">
        <v>11</v>
      </c>
      <c r="C39" s="8">
        <v>13</v>
      </c>
      <c r="D39" s="8">
        <v>3</v>
      </c>
      <c r="E39" s="8" t="s">
        <v>31</v>
      </c>
      <c r="F39" s="8" t="s">
        <v>189</v>
      </c>
      <c r="G39" s="24">
        <v>6</v>
      </c>
      <c r="H39" s="8" t="s">
        <v>166</v>
      </c>
      <c r="I39" s="23">
        <f t="shared" si="1"/>
        <v>2.7</v>
      </c>
      <c r="J39" s="8" t="s">
        <v>167</v>
      </c>
      <c r="K39" s="8"/>
    </row>
    <row r="40" spans="1:11">
      <c r="A40" s="8" t="s">
        <v>164</v>
      </c>
      <c r="B40" s="8">
        <v>11</v>
      </c>
      <c r="C40" s="8">
        <v>14</v>
      </c>
      <c r="D40" s="8">
        <v>2</v>
      </c>
      <c r="E40" s="8" t="s">
        <v>31</v>
      </c>
      <c r="F40" s="8" t="s">
        <v>190</v>
      </c>
      <c r="G40" s="24">
        <v>8</v>
      </c>
      <c r="H40" s="8" t="s">
        <v>166</v>
      </c>
      <c r="I40" s="23">
        <f t="shared" si="1"/>
        <v>3.6</v>
      </c>
      <c r="J40" s="8" t="s">
        <v>167</v>
      </c>
      <c r="K40" s="8"/>
    </row>
    <row r="41" spans="1:11">
      <c r="A41" s="8" t="s">
        <v>164</v>
      </c>
      <c r="B41" s="8">
        <v>11</v>
      </c>
      <c r="C41" s="8">
        <v>14</v>
      </c>
      <c r="D41" s="8">
        <v>2</v>
      </c>
      <c r="E41" s="8" t="s">
        <v>31</v>
      </c>
      <c r="F41" s="8" t="s">
        <v>191</v>
      </c>
      <c r="G41" s="24">
        <v>11</v>
      </c>
      <c r="H41" s="8" t="s">
        <v>166</v>
      </c>
      <c r="I41" s="23">
        <f t="shared" si="1"/>
        <v>4.95</v>
      </c>
      <c r="J41" s="8" t="s">
        <v>167</v>
      </c>
      <c r="K41" s="8"/>
    </row>
    <row r="42" spans="1:11">
      <c r="A42" s="8" t="s">
        <v>164</v>
      </c>
      <c r="B42" s="8">
        <v>11</v>
      </c>
      <c r="C42" s="8">
        <v>10</v>
      </c>
      <c r="D42" s="8">
        <v>4</v>
      </c>
      <c r="E42" s="8" t="s">
        <v>31</v>
      </c>
      <c r="F42" s="8" t="s">
        <v>192</v>
      </c>
      <c r="G42" s="24">
        <v>7</v>
      </c>
      <c r="H42" s="8" t="s">
        <v>166</v>
      </c>
      <c r="I42" s="23">
        <f t="shared" si="1"/>
        <v>3.15</v>
      </c>
      <c r="J42" s="8" t="s">
        <v>167</v>
      </c>
      <c r="K42" s="8"/>
    </row>
    <row r="43" spans="1:11">
      <c r="A43" s="8" t="s">
        <v>164</v>
      </c>
      <c r="B43" s="8">
        <v>11</v>
      </c>
      <c r="C43" s="8">
        <v>12</v>
      </c>
      <c r="D43" s="8">
        <v>3</v>
      </c>
      <c r="E43" s="8" t="s">
        <v>31</v>
      </c>
      <c r="F43" s="8" t="s">
        <v>193</v>
      </c>
      <c r="G43" s="24">
        <v>19</v>
      </c>
      <c r="H43" s="8" t="s">
        <v>166</v>
      </c>
      <c r="I43" s="23">
        <f t="shared" si="1"/>
        <v>8.55</v>
      </c>
      <c r="J43" s="8" t="s">
        <v>167</v>
      </c>
      <c r="K43" s="8"/>
    </row>
    <row r="44" spans="1:11">
      <c r="A44" s="8" t="s">
        <v>164</v>
      </c>
      <c r="B44" s="8">
        <v>11</v>
      </c>
      <c r="C44" s="8">
        <v>15</v>
      </c>
      <c r="D44" s="8">
        <v>3.4</v>
      </c>
      <c r="E44" s="8" t="s">
        <v>31</v>
      </c>
      <c r="F44" s="8" t="s">
        <v>194</v>
      </c>
      <c r="G44" s="24">
        <v>17</v>
      </c>
      <c r="H44" s="8" t="s">
        <v>166</v>
      </c>
      <c r="I44" s="23">
        <f t="shared" si="1"/>
        <v>7.65</v>
      </c>
      <c r="J44" s="8" t="s">
        <v>167</v>
      </c>
      <c r="K44" s="8"/>
    </row>
    <row r="45" spans="1:11">
      <c r="A45" s="8" t="s">
        <v>164</v>
      </c>
      <c r="B45" s="8">
        <v>11</v>
      </c>
      <c r="C45" s="8">
        <v>13</v>
      </c>
      <c r="D45" s="8">
        <v>3</v>
      </c>
      <c r="E45" s="8" t="s">
        <v>31</v>
      </c>
      <c r="F45" s="8" t="s">
        <v>195</v>
      </c>
      <c r="G45" s="24">
        <v>13</v>
      </c>
      <c r="H45" s="8" t="s">
        <v>166</v>
      </c>
      <c r="I45" s="23">
        <f t="shared" si="1"/>
        <v>5.85</v>
      </c>
      <c r="J45" s="8" t="s">
        <v>167</v>
      </c>
      <c r="K45" s="8"/>
    </row>
    <row r="46" spans="1:11">
      <c r="A46" s="8" t="s">
        <v>164</v>
      </c>
      <c r="B46" s="8">
        <v>11</v>
      </c>
      <c r="C46" s="8">
        <v>12</v>
      </c>
      <c r="D46" s="8">
        <v>3</v>
      </c>
      <c r="E46" s="8" t="s">
        <v>31</v>
      </c>
      <c r="F46" s="8" t="s">
        <v>196</v>
      </c>
      <c r="G46" s="24">
        <v>30</v>
      </c>
      <c r="H46" s="8" t="s">
        <v>166</v>
      </c>
      <c r="I46" s="23">
        <f t="shared" si="1"/>
        <v>13.5</v>
      </c>
      <c r="J46" s="8" t="s">
        <v>167</v>
      </c>
      <c r="K46" s="8"/>
    </row>
    <row r="47" spans="1:11">
      <c r="A47" s="8" t="s">
        <v>164</v>
      </c>
      <c r="B47" s="8">
        <v>11</v>
      </c>
      <c r="C47" s="8">
        <v>13</v>
      </c>
      <c r="D47" s="8">
        <v>3.4</v>
      </c>
      <c r="E47" s="8" t="s">
        <v>31</v>
      </c>
      <c r="F47" s="8" t="s">
        <v>197</v>
      </c>
      <c r="G47" s="24">
        <v>13</v>
      </c>
      <c r="H47" s="8" t="s">
        <v>166</v>
      </c>
      <c r="I47" s="23">
        <f t="shared" si="1"/>
        <v>5.85</v>
      </c>
      <c r="J47" s="8" t="s">
        <v>167</v>
      </c>
      <c r="K47" s="8"/>
    </row>
    <row r="48" spans="1:11">
      <c r="A48" s="8" t="s">
        <v>164</v>
      </c>
      <c r="B48" s="8">
        <v>11</v>
      </c>
      <c r="C48" s="8">
        <v>14</v>
      </c>
      <c r="D48" s="8">
        <v>2</v>
      </c>
      <c r="E48" s="8" t="s">
        <v>31</v>
      </c>
      <c r="F48" s="8" t="s">
        <v>198</v>
      </c>
      <c r="G48" s="24">
        <v>3</v>
      </c>
      <c r="H48" s="8" t="s">
        <v>166</v>
      </c>
      <c r="I48" s="23">
        <f t="shared" si="1"/>
        <v>1.35</v>
      </c>
      <c r="J48" s="8" t="s">
        <v>167</v>
      </c>
      <c r="K48" s="8"/>
    </row>
    <row r="49" spans="1:11">
      <c r="A49" s="8" t="s">
        <v>164</v>
      </c>
      <c r="B49" s="8">
        <v>11</v>
      </c>
      <c r="C49" s="8">
        <v>15</v>
      </c>
      <c r="D49" s="8">
        <v>1</v>
      </c>
      <c r="E49" s="8" t="s">
        <v>31</v>
      </c>
      <c r="F49" s="8" t="s">
        <v>191</v>
      </c>
      <c r="G49" s="24">
        <v>15</v>
      </c>
      <c r="H49" s="8" t="s">
        <v>166</v>
      </c>
      <c r="I49" s="23">
        <f t="shared" si="1"/>
        <v>6.75</v>
      </c>
      <c r="J49" s="8" t="s">
        <v>167</v>
      </c>
      <c r="K49" s="8"/>
    </row>
    <row r="50" spans="1:11">
      <c r="A50" s="8" t="s">
        <v>164</v>
      </c>
      <c r="B50" s="8">
        <v>11</v>
      </c>
      <c r="C50" s="8">
        <v>12</v>
      </c>
      <c r="D50" s="8">
        <v>3</v>
      </c>
      <c r="E50" s="8" t="s">
        <v>173</v>
      </c>
      <c r="F50" s="8" t="s">
        <v>199</v>
      </c>
      <c r="G50" s="24">
        <v>40</v>
      </c>
      <c r="H50" s="8" t="s">
        <v>166</v>
      </c>
      <c r="I50" s="23">
        <f t="shared" si="1"/>
        <v>18</v>
      </c>
      <c r="J50" s="8" t="s">
        <v>167</v>
      </c>
      <c r="K50" s="8"/>
    </row>
    <row r="51" spans="1:11">
      <c r="A51" s="8" t="s">
        <v>164</v>
      </c>
      <c r="B51" s="8">
        <v>11</v>
      </c>
      <c r="C51" s="8">
        <v>14</v>
      </c>
      <c r="D51" s="8">
        <v>2</v>
      </c>
      <c r="E51" s="8" t="s">
        <v>31</v>
      </c>
      <c r="F51" s="8" t="s">
        <v>200</v>
      </c>
      <c r="G51" s="24">
        <v>2</v>
      </c>
      <c r="H51" s="8" t="s">
        <v>166</v>
      </c>
      <c r="I51" s="23">
        <f t="shared" si="1"/>
        <v>0.9</v>
      </c>
      <c r="J51" s="8" t="s">
        <v>167</v>
      </c>
      <c r="K51" s="8"/>
    </row>
    <row r="52" spans="1:11">
      <c r="A52" s="8" t="s">
        <v>164</v>
      </c>
      <c r="B52" s="8">
        <v>11</v>
      </c>
      <c r="C52" s="8">
        <v>13</v>
      </c>
      <c r="D52" s="8">
        <v>4</v>
      </c>
      <c r="E52" s="8" t="s">
        <v>31</v>
      </c>
      <c r="F52" s="8" t="s">
        <v>201</v>
      </c>
      <c r="G52" s="24">
        <v>7</v>
      </c>
      <c r="H52" s="8" t="s">
        <v>166</v>
      </c>
      <c r="I52" s="23">
        <f t="shared" si="1"/>
        <v>3.15</v>
      </c>
      <c r="J52" s="8" t="s">
        <v>167</v>
      </c>
      <c r="K52" s="8"/>
    </row>
    <row r="53" spans="1:11">
      <c r="A53" s="8" t="s">
        <v>164</v>
      </c>
      <c r="B53" s="8">
        <v>8</v>
      </c>
      <c r="C53" s="8">
        <v>10</v>
      </c>
      <c r="D53" s="8">
        <v>2.3</v>
      </c>
      <c r="E53" s="8" t="s">
        <v>31</v>
      </c>
      <c r="F53" s="8" t="s">
        <v>202</v>
      </c>
      <c r="G53" s="24">
        <v>71</v>
      </c>
      <c r="H53" s="8" t="s">
        <v>166</v>
      </c>
      <c r="I53" s="23">
        <f t="shared" si="1"/>
        <v>31.95</v>
      </c>
      <c r="J53" s="8" t="s">
        <v>167</v>
      </c>
      <c r="K53" s="8"/>
    </row>
    <row r="54" spans="1:11">
      <c r="A54" s="8" t="s">
        <v>164</v>
      </c>
      <c r="B54" s="8">
        <v>10</v>
      </c>
      <c r="C54" s="8">
        <v>13</v>
      </c>
      <c r="D54" s="8">
        <v>5.6</v>
      </c>
      <c r="E54" s="8" t="s">
        <v>31</v>
      </c>
      <c r="F54" s="8" t="s">
        <v>203</v>
      </c>
      <c r="G54" s="24">
        <v>10</v>
      </c>
      <c r="H54" s="8" t="s">
        <v>166</v>
      </c>
      <c r="I54" s="23">
        <f t="shared" si="1"/>
        <v>4.5</v>
      </c>
      <c r="J54" s="8" t="s">
        <v>167</v>
      </c>
      <c r="K54" s="8"/>
    </row>
    <row r="55" spans="1:11">
      <c r="A55" s="8" t="s">
        <v>164</v>
      </c>
      <c r="B55" s="8">
        <v>11</v>
      </c>
      <c r="C55" s="8">
        <v>16</v>
      </c>
      <c r="D55" s="8">
        <v>5</v>
      </c>
      <c r="E55" s="8" t="s">
        <v>31</v>
      </c>
      <c r="F55" s="8" t="s">
        <v>204</v>
      </c>
      <c r="G55" s="24">
        <v>29</v>
      </c>
      <c r="H55" s="8" t="s">
        <v>166</v>
      </c>
      <c r="I55" s="23">
        <f t="shared" si="1"/>
        <v>13.05</v>
      </c>
      <c r="J55" s="8" t="s">
        <v>167</v>
      </c>
      <c r="K55" s="8"/>
    </row>
    <row r="56" spans="1:11">
      <c r="A56" s="8" t="s">
        <v>164</v>
      </c>
      <c r="B56" s="8">
        <v>8</v>
      </c>
      <c r="C56" s="8">
        <v>9</v>
      </c>
      <c r="D56" s="8" t="s">
        <v>205</v>
      </c>
      <c r="E56" s="8" t="s">
        <v>31</v>
      </c>
      <c r="F56" s="8" t="s">
        <v>206</v>
      </c>
      <c r="G56" s="24">
        <v>192</v>
      </c>
      <c r="H56" s="8" t="s">
        <v>166</v>
      </c>
      <c r="I56" s="23">
        <f t="shared" si="1"/>
        <v>86.4</v>
      </c>
      <c r="J56" s="8" t="s">
        <v>167</v>
      </c>
      <c r="K56" s="8"/>
    </row>
    <row r="57" spans="1:11">
      <c r="A57" s="8" t="s">
        <v>164</v>
      </c>
      <c r="B57" s="8">
        <v>9</v>
      </c>
      <c r="C57" s="8">
        <v>12</v>
      </c>
      <c r="D57" s="8">
        <v>4</v>
      </c>
      <c r="E57" s="8" t="s">
        <v>31</v>
      </c>
      <c r="F57" s="8" t="s">
        <v>207</v>
      </c>
      <c r="G57" s="24">
        <v>6</v>
      </c>
      <c r="H57" s="8" t="s">
        <v>166</v>
      </c>
      <c r="I57" s="23">
        <f t="shared" si="1"/>
        <v>2.7</v>
      </c>
      <c r="J57" s="8" t="s">
        <v>167</v>
      </c>
      <c r="K57" s="8"/>
    </row>
    <row r="58" spans="1:11">
      <c r="A58" s="8" t="s">
        <v>164</v>
      </c>
      <c r="B58" s="8">
        <v>9</v>
      </c>
      <c r="C58" s="8">
        <v>6.11</v>
      </c>
      <c r="D58" s="8">
        <v>2.2</v>
      </c>
      <c r="E58" s="8" t="s">
        <v>31</v>
      </c>
      <c r="F58" s="8" t="s">
        <v>208</v>
      </c>
      <c r="G58" s="24">
        <v>31</v>
      </c>
      <c r="H58" s="8" t="s">
        <v>166</v>
      </c>
      <c r="I58" s="23">
        <f t="shared" si="1"/>
        <v>13.95</v>
      </c>
      <c r="J58" s="8" t="s">
        <v>167</v>
      </c>
      <c r="K58" s="8"/>
    </row>
    <row r="59" spans="1:11">
      <c r="A59" s="8" t="s">
        <v>164</v>
      </c>
      <c r="B59" s="8">
        <v>8</v>
      </c>
      <c r="C59" s="8">
        <v>6</v>
      </c>
      <c r="D59" s="8">
        <v>5</v>
      </c>
      <c r="E59" s="8" t="s">
        <v>31</v>
      </c>
      <c r="F59" s="8" t="s">
        <v>209</v>
      </c>
      <c r="G59" s="24">
        <v>25</v>
      </c>
      <c r="H59" s="8" t="s">
        <v>166</v>
      </c>
      <c r="I59" s="23">
        <f t="shared" si="1"/>
        <v>11.25</v>
      </c>
      <c r="J59" s="8" t="s">
        <v>167</v>
      </c>
      <c r="K59" s="8"/>
    </row>
    <row r="60" spans="1:11">
      <c r="A60" s="8" t="s">
        <v>164</v>
      </c>
      <c r="B60" s="8">
        <v>11</v>
      </c>
      <c r="C60" s="8">
        <v>3</v>
      </c>
      <c r="D60" s="8">
        <v>4.1</v>
      </c>
      <c r="E60" s="8" t="s">
        <v>31</v>
      </c>
      <c r="F60" s="8" t="s">
        <v>210</v>
      </c>
      <c r="G60" s="24">
        <v>70</v>
      </c>
      <c r="H60" s="8" t="s">
        <v>166</v>
      </c>
      <c r="I60" s="23">
        <f t="shared" si="1"/>
        <v>31.5</v>
      </c>
      <c r="J60" s="8" t="s">
        <v>167</v>
      </c>
      <c r="K60" s="8"/>
    </row>
    <row r="61" spans="1:11">
      <c r="A61" s="8" t="s">
        <v>164</v>
      </c>
      <c r="B61" s="8">
        <v>10</v>
      </c>
      <c r="C61" s="8">
        <v>13</v>
      </c>
      <c r="D61" s="8">
        <v>1.2</v>
      </c>
      <c r="E61" s="8" t="s">
        <v>31</v>
      </c>
      <c r="F61" s="8" t="s">
        <v>211</v>
      </c>
      <c r="G61" s="24">
        <v>41</v>
      </c>
      <c r="H61" s="8" t="s">
        <v>166</v>
      </c>
      <c r="I61" s="23">
        <f t="shared" si="1"/>
        <v>18.45</v>
      </c>
      <c r="J61" s="8" t="s">
        <v>167</v>
      </c>
      <c r="K61" s="8"/>
    </row>
    <row r="62" spans="1:11">
      <c r="A62" s="8" t="s">
        <v>164</v>
      </c>
      <c r="B62" s="8">
        <v>10</v>
      </c>
      <c r="C62" s="8">
        <v>12</v>
      </c>
      <c r="D62" s="8">
        <v>1</v>
      </c>
      <c r="E62" s="8" t="s">
        <v>31</v>
      </c>
      <c r="F62" s="8" t="s">
        <v>211</v>
      </c>
      <c r="G62" s="24">
        <v>99</v>
      </c>
      <c r="H62" s="8" t="s">
        <v>166</v>
      </c>
      <c r="I62" s="23">
        <f t="shared" si="1"/>
        <v>44.55</v>
      </c>
      <c r="J62" s="8" t="s">
        <v>167</v>
      </c>
      <c r="K62" s="8"/>
    </row>
    <row r="63" spans="1:11">
      <c r="A63" s="8" t="s">
        <v>164</v>
      </c>
      <c r="B63" s="8">
        <v>10</v>
      </c>
      <c r="C63" s="8">
        <v>9</v>
      </c>
      <c r="D63" s="8">
        <v>1</v>
      </c>
      <c r="E63" s="8" t="s">
        <v>31</v>
      </c>
      <c r="F63" s="8" t="s">
        <v>212</v>
      </c>
      <c r="G63" s="24">
        <v>199</v>
      </c>
      <c r="H63" s="8" t="s">
        <v>166</v>
      </c>
      <c r="I63" s="23">
        <f t="shared" si="1"/>
        <v>89.55</v>
      </c>
      <c r="J63" s="8" t="s">
        <v>167</v>
      </c>
      <c r="K63" s="8"/>
    </row>
    <row r="64" spans="1:11">
      <c r="A64" s="8" t="s">
        <v>164</v>
      </c>
      <c r="B64" s="8">
        <v>10</v>
      </c>
      <c r="C64" s="8">
        <v>10</v>
      </c>
      <c r="D64" s="8" t="s">
        <v>213</v>
      </c>
      <c r="E64" s="8" t="s">
        <v>31</v>
      </c>
      <c r="F64" s="8" t="s">
        <v>212</v>
      </c>
      <c r="G64" s="24">
        <v>259</v>
      </c>
      <c r="H64" s="8" t="s">
        <v>166</v>
      </c>
      <c r="I64" s="23">
        <f t="shared" si="1"/>
        <v>116.55</v>
      </c>
      <c r="J64" s="8" t="s">
        <v>167</v>
      </c>
      <c r="K64" s="8"/>
    </row>
    <row r="65" spans="1:11">
      <c r="A65" s="8" t="s">
        <v>164</v>
      </c>
      <c r="B65" s="8">
        <v>10</v>
      </c>
      <c r="C65" s="8">
        <v>11</v>
      </c>
      <c r="D65" s="8">
        <v>1</v>
      </c>
      <c r="E65" s="8" t="s">
        <v>173</v>
      </c>
      <c r="F65" s="8" t="s">
        <v>214</v>
      </c>
      <c r="G65" s="24">
        <v>144</v>
      </c>
      <c r="H65" s="8" t="s">
        <v>166</v>
      </c>
      <c r="I65" s="23">
        <f t="shared" si="1"/>
        <v>64.8</v>
      </c>
      <c r="J65" s="8" t="s">
        <v>167</v>
      </c>
      <c r="K65" s="8"/>
    </row>
    <row r="66" spans="1:11">
      <c r="A66" s="8" t="s">
        <v>164</v>
      </c>
      <c r="B66" s="8">
        <v>11</v>
      </c>
      <c r="C66" s="8">
        <v>10</v>
      </c>
      <c r="D66" s="8" t="s">
        <v>75</v>
      </c>
      <c r="E66" s="8" t="s">
        <v>31</v>
      </c>
      <c r="F66" s="8" t="s">
        <v>215</v>
      </c>
      <c r="G66" s="24">
        <v>51</v>
      </c>
      <c r="H66" s="8" t="s">
        <v>166</v>
      </c>
      <c r="I66" s="23">
        <f t="shared" si="1"/>
        <v>22.95</v>
      </c>
      <c r="J66" s="8" t="s">
        <v>167</v>
      </c>
      <c r="K66" s="8"/>
    </row>
    <row r="67" spans="1:11">
      <c r="A67" s="8" t="s">
        <v>164</v>
      </c>
      <c r="B67" s="8">
        <v>8</v>
      </c>
      <c r="C67" s="8">
        <v>3</v>
      </c>
      <c r="D67" s="8">
        <v>1</v>
      </c>
      <c r="E67" s="8" t="s">
        <v>31</v>
      </c>
      <c r="F67" s="8" t="s">
        <v>216</v>
      </c>
      <c r="G67" s="24">
        <v>36</v>
      </c>
      <c r="H67" s="8" t="s">
        <v>166</v>
      </c>
      <c r="I67" s="23">
        <f t="shared" si="1"/>
        <v>16.2</v>
      </c>
      <c r="J67" s="8" t="s">
        <v>167</v>
      </c>
      <c r="K67" s="8"/>
    </row>
    <row r="68" spans="1:11">
      <c r="A68" s="8" t="s">
        <v>164</v>
      </c>
      <c r="B68" s="8">
        <v>9</v>
      </c>
      <c r="C68" s="8">
        <v>12</v>
      </c>
      <c r="D68" s="8">
        <v>6</v>
      </c>
      <c r="E68" s="8" t="s">
        <v>78</v>
      </c>
      <c r="F68" s="8" t="s">
        <v>217</v>
      </c>
      <c r="G68" s="24">
        <v>34</v>
      </c>
      <c r="H68" s="8" t="s">
        <v>166</v>
      </c>
      <c r="I68" s="23">
        <f t="shared" si="1"/>
        <v>15.3</v>
      </c>
      <c r="J68" s="8" t="s">
        <v>167</v>
      </c>
      <c r="K68" s="8"/>
    </row>
    <row r="69" spans="1:11">
      <c r="A69" s="8" t="s">
        <v>164</v>
      </c>
      <c r="B69" s="8">
        <v>10</v>
      </c>
      <c r="C69" s="8">
        <v>2</v>
      </c>
      <c r="D69" s="8">
        <v>6</v>
      </c>
      <c r="E69" s="8" t="s">
        <v>31</v>
      </c>
      <c r="F69" s="8" t="s">
        <v>217</v>
      </c>
      <c r="G69" s="24">
        <v>45</v>
      </c>
      <c r="H69" s="8" t="s">
        <v>166</v>
      </c>
      <c r="I69" s="23">
        <f t="shared" si="1"/>
        <v>20.25</v>
      </c>
      <c r="J69" s="8" t="s">
        <v>167</v>
      </c>
      <c r="K69" s="8"/>
    </row>
    <row r="70" spans="1:11">
      <c r="A70" s="8" t="s">
        <v>164</v>
      </c>
      <c r="B70" s="8">
        <v>11</v>
      </c>
      <c r="C70" s="8">
        <v>16</v>
      </c>
      <c r="D70" s="8">
        <v>5</v>
      </c>
      <c r="E70" s="8" t="s">
        <v>31</v>
      </c>
      <c r="F70" s="8" t="s">
        <v>204</v>
      </c>
      <c r="G70" s="24">
        <v>25</v>
      </c>
      <c r="H70" s="8" t="s">
        <v>166</v>
      </c>
      <c r="I70" s="23">
        <f t="shared" si="1"/>
        <v>11.25</v>
      </c>
      <c r="J70" s="8" t="s">
        <v>167</v>
      </c>
      <c r="K70" s="8"/>
    </row>
    <row r="71" spans="1:11">
      <c r="A71" s="8" t="s">
        <v>164</v>
      </c>
      <c r="B71" s="8">
        <v>8</v>
      </c>
      <c r="C71" s="8">
        <v>10</v>
      </c>
      <c r="D71" s="8">
        <v>2.3</v>
      </c>
      <c r="E71" s="8" t="s">
        <v>31</v>
      </c>
      <c r="F71" s="8" t="s">
        <v>182</v>
      </c>
      <c r="G71" s="24">
        <v>71</v>
      </c>
      <c r="H71" s="8" t="s">
        <v>166</v>
      </c>
      <c r="I71" s="23">
        <f t="shared" si="1"/>
        <v>31.95</v>
      </c>
      <c r="J71" s="8" t="s">
        <v>167</v>
      </c>
      <c r="K71" s="8"/>
    </row>
    <row r="72" spans="1:11">
      <c r="A72" s="8" t="s">
        <v>164</v>
      </c>
      <c r="B72" s="8">
        <v>10</v>
      </c>
      <c r="C72" s="8">
        <v>13</v>
      </c>
      <c r="D72" s="8" t="s">
        <v>218</v>
      </c>
      <c r="E72" s="8" t="s">
        <v>31</v>
      </c>
      <c r="F72" s="8" t="s">
        <v>201</v>
      </c>
      <c r="G72" s="24">
        <v>144</v>
      </c>
      <c r="H72" s="8" t="s">
        <v>166</v>
      </c>
      <c r="I72" s="23">
        <f t="shared" si="1"/>
        <v>64.8</v>
      </c>
      <c r="J72" s="8" t="s">
        <v>167</v>
      </c>
      <c r="K72" s="8"/>
    </row>
    <row r="73" spans="1:11">
      <c r="A73" s="8" t="s">
        <v>164</v>
      </c>
      <c r="B73" s="8">
        <v>10</v>
      </c>
      <c r="C73" s="8">
        <v>13</v>
      </c>
      <c r="D73" s="8">
        <v>5.6</v>
      </c>
      <c r="E73" s="8" t="s">
        <v>31</v>
      </c>
      <c r="F73" s="8" t="s">
        <v>219</v>
      </c>
      <c r="G73" s="24">
        <v>10</v>
      </c>
      <c r="H73" s="8" t="s">
        <v>166</v>
      </c>
      <c r="I73" s="23">
        <f t="shared" si="1"/>
        <v>4.5</v>
      </c>
      <c r="J73" s="8" t="s">
        <v>167</v>
      </c>
      <c r="K73" s="8"/>
    </row>
    <row r="74" spans="1:11">
      <c r="A74" s="8" t="s">
        <v>164</v>
      </c>
      <c r="B74" s="8">
        <v>10</v>
      </c>
      <c r="C74" s="8">
        <v>8</v>
      </c>
      <c r="D74" s="8">
        <v>3</v>
      </c>
      <c r="E74" s="8" t="s">
        <v>31</v>
      </c>
      <c r="F74" s="8" t="s">
        <v>214</v>
      </c>
      <c r="G74" s="24">
        <v>10</v>
      </c>
      <c r="H74" s="8" t="s">
        <v>166</v>
      </c>
      <c r="I74" s="23">
        <f t="shared" si="1"/>
        <v>4.5</v>
      </c>
      <c r="J74" s="8" t="s">
        <v>167</v>
      </c>
      <c r="K74" s="8"/>
    </row>
    <row r="75" spans="1:11">
      <c r="A75" s="8" t="s">
        <v>164</v>
      </c>
      <c r="B75" s="8">
        <v>10</v>
      </c>
      <c r="C75" s="8">
        <v>11</v>
      </c>
      <c r="D75" s="8">
        <v>2.3</v>
      </c>
      <c r="E75" s="8" t="s">
        <v>31</v>
      </c>
      <c r="F75" s="8" t="s">
        <v>212</v>
      </c>
      <c r="G75" s="24">
        <v>18</v>
      </c>
      <c r="H75" s="8" t="s">
        <v>166</v>
      </c>
      <c r="I75" s="23">
        <f t="shared" si="1"/>
        <v>8.1</v>
      </c>
      <c r="J75" s="8" t="s">
        <v>167</v>
      </c>
      <c r="K75" s="8"/>
    </row>
    <row r="76" spans="1:11">
      <c r="A76" s="8" t="s">
        <v>164</v>
      </c>
      <c r="B76" s="8">
        <v>8</v>
      </c>
      <c r="C76" s="8">
        <v>11</v>
      </c>
      <c r="D76" s="8">
        <v>1.2</v>
      </c>
      <c r="E76" s="8" t="s">
        <v>31</v>
      </c>
      <c r="F76" s="8" t="s">
        <v>214</v>
      </c>
      <c r="G76" s="24">
        <v>72</v>
      </c>
      <c r="H76" s="8" t="s">
        <v>166</v>
      </c>
      <c r="I76" s="23">
        <f t="shared" si="1"/>
        <v>32.4</v>
      </c>
      <c r="J76" s="8" t="s">
        <v>167</v>
      </c>
      <c r="K76" s="8"/>
    </row>
    <row r="77" ht="35" customHeight="1" spans="1:11">
      <c r="A77" s="8" t="s">
        <v>164</v>
      </c>
      <c r="B77" s="8">
        <v>10</v>
      </c>
      <c r="C77" s="8">
        <v>10</v>
      </c>
      <c r="D77" s="8" t="s">
        <v>220</v>
      </c>
      <c r="E77" s="8" t="s">
        <v>31</v>
      </c>
      <c r="F77" s="8" t="s">
        <v>221</v>
      </c>
      <c r="G77" s="8">
        <v>200</v>
      </c>
      <c r="H77" s="8" t="s">
        <v>166</v>
      </c>
      <c r="I77" s="23">
        <f t="shared" si="1"/>
        <v>90</v>
      </c>
      <c r="J77" s="8" t="s">
        <v>167</v>
      </c>
      <c r="K77" s="8">
        <v>171</v>
      </c>
    </row>
    <row r="78" ht="18" customHeight="1" spans="1:11">
      <c r="A78" s="8" t="s">
        <v>164</v>
      </c>
      <c r="B78" s="8">
        <v>10</v>
      </c>
      <c r="C78" s="8">
        <v>10</v>
      </c>
      <c r="D78" s="8">
        <v>1</v>
      </c>
      <c r="E78" s="8" t="s">
        <v>31</v>
      </c>
      <c r="F78" s="8" t="s">
        <v>165</v>
      </c>
      <c r="G78" s="8">
        <v>15</v>
      </c>
      <c r="H78" s="8" t="s">
        <v>166</v>
      </c>
      <c r="I78" s="23">
        <f t="shared" si="1"/>
        <v>6.75</v>
      </c>
      <c r="J78" s="8" t="s">
        <v>167</v>
      </c>
      <c r="K78" s="8">
        <v>172</v>
      </c>
    </row>
    <row r="79" spans="1:11">
      <c r="A79" s="8" t="s">
        <v>17</v>
      </c>
      <c r="B79" s="8"/>
      <c r="C79" s="8"/>
      <c r="D79" s="8"/>
      <c r="E79" s="8"/>
      <c r="F79" s="8"/>
      <c r="G79" s="8">
        <f>SUM(G5:G78)</f>
        <v>3745</v>
      </c>
      <c r="H79" s="8"/>
      <c r="I79" s="23">
        <f t="shared" si="1"/>
        <v>1685.25</v>
      </c>
      <c r="J79" s="8"/>
      <c r="K79" s="8"/>
    </row>
  </sheetData>
  <mergeCells count="13">
    <mergeCell ref="A1:K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751388888888889" top="0.60625" bottom="0.393055555555556" header="0.5" footer="0.5"/>
  <pageSetup paperSize="9" scale="7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topLeftCell="A36" workbookViewId="0">
      <selection activeCell="M13" sqref="M13"/>
    </sheetView>
  </sheetViews>
  <sheetFormatPr defaultColWidth="9" defaultRowHeight="14.25"/>
  <cols>
    <col min="1" max="1" width="15.25" customWidth="1"/>
    <col min="2" max="2" width="8" customWidth="1"/>
    <col min="3" max="3" width="7" customWidth="1"/>
    <col min="4" max="4" width="10.625" customWidth="1"/>
    <col min="5" max="5" width="10.125" customWidth="1"/>
    <col min="6" max="6" width="17.125" customWidth="1"/>
    <col min="7" max="7" width="10" style="15" customWidth="1"/>
    <col min="8" max="8" width="13" customWidth="1"/>
    <col min="9" max="9" width="10.125"/>
    <col min="10" max="10" width="8.25" customWidth="1"/>
    <col min="11" max="11" width="7.875" customWidth="1"/>
  </cols>
  <sheetData>
    <row r="1" ht="27" spans="1:11">
      <c r="A1" s="1" t="s">
        <v>222</v>
      </c>
      <c r="B1" s="1"/>
      <c r="C1" s="1"/>
      <c r="D1" s="1"/>
      <c r="E1" s="1"/>
      <c r="F1" s="1"/>
      <c r="G1" s="16"/>
      <c r="H1" s="1"/>
      <c r="I1" s="1"/>
      <c r="J1" s="1"/>
      <c r="K1" s="1"/>
    </row>
    <row r="2" spans="1:5">
      <c r="A2" s="2" t="s">
        <v>223</v>
      </c>
      <c r="B2" s="2"/>
      <c r="C2" s="2"/>
      <c r="D2" s="2"/>
      <c r="E2" s="2"/>
    </row>
    <row r="3" spans="1:11">
      <c r="A3" s="17" t="s">
        <v>20</v>
      </c>
      <c r="B3" s="17" t="s">
        <v>21</v>
      </c>
      <c r="C3" s="17" t="s">
        <v>22</v>
      </c>
      <c r="D3" s="17" t="s">
        <v>23</v>
      </c>
      <c r="E3" s="17" t="s">
        <v>24</v>
      </c>
      <c r="F3" s="17" t="s">
        <v>25</v>
      </c>
      <c r="G3" s="18" t="s">
        <v>26</v>
      </c>
      <c r="H3" s="17" t="s">
        <v>27</v>
      </c>
      <c r="I3" s="21" t="s">
        <v>28</v>
      </c>
      <c r="J3" s="21" t="s">
        <v>29</v>
      </c>
      <c r="K3" s="17" t="s">
        <v>5</v>
      </c>
    </row>
    <row r="4" spans="1:11">
      <c r="A4" s="19"/>
      <c r="B4" s="19"/>
      <c r="C4" s="19"/>
      <c r="D4" s="19"/>
      <c r="E4" s="19"/>
      <c r="F4" s="19"/>
      <c r="G4" s="20"/>
      <c r="H4" s="19"/>
      <c r="I4" s="22"/>
      <c r="J4" s="22"/>
      <c r="K4" s="19"/>
    </row>
    <row r="5" spans="1:11">
      <c r="A5" s="8" t="s">
        <v>224</v>
      </c>
      <c r="B5" s="8">
        <v>21</v>
      </c>
      <c r="C5" s="8">
        <v>2</v>
      </c>
      <c r="D5" s="8" t="s">
        <v>225</v>
      </c>
      <c r="E5" s="8" t="s">
        <v>78</v>
      </c>
      <c r="F5" s="8" t="s">
        <v>226</v>
      </c>
      <c r="G5" s="9">
        <v>289</v>
      </c>
      <c r="H5" s="8" t="s">
        <v>227</v>
      </c>
      <c r="I5" s="23">
        <f>G5*0.45</f>
        <v>130.05</v>
      </c>
      <c r="J5" s="8" t="s">
        <v>228</v>
      </c>
      <c r="K5" s="8"/>
    </row>
    <row r="6" spans="1:11">
      <c r="A6" s="8" t="s">
        <v>224</v>
      </c>
      <c r="B6" s="8">
        <v>21</v>
      </c>
      <c r="C6" s="8">
        <v>4</v>
      </c>
      <c r="D6" s="8">
        <v>4</v>
      </c>
      <c r="E6" s="8" t="s">
        <v>31</v>
      </c>
      <c r="F6" s="8">
        <v>10106</v>
      </c>
      <c r="G6" s="9">
        <v>89</v>
      </c>
      <c r="H6" s="8" t="s">
        <v>227</v>
      </c>
      <c r="I6" s="23">
        <f t="shared" ref="I6:I37" si="0">G6*0.45</f>
        <v>40.05</v>
      </c>
      <c r="J6" s="8" t="s">
        <v>228</v>
      </c>
      <c r="K6" s="8"/>
    </row>
    <row r="7" spans="1:11">
      <c r="A7" s="8" t="s">
        <v>224</v>
      </c>
      <c r="B7" s="8">
        <v>21</v>
      </c>
      <c r="C7" s="8">
        <v>1</v>
      </c>
      <c r="D7" s="8" t="s">
        <v>73</v>
      </c>
      <c r="E7" s="8" t="s">
        <v>152</v>
      </c>
      <c r="F7" s="8">
        <v>10107.10108</v>
      </c>
      <c r="G7" s="9">
        <v>103</v>
      </c>
      <c r="H7" s="8" t="s">
        <v>227</v>
      </c>
      <c r="I7" s="23">
        <f t="shared" si="0"/>
        <v>46.35</v>
      </c>
      <c r="J7" s="8" t="s">
        <v>228</v>
      </c>
      <c r="K7" s="8"/>
    </row>
    <row r="8" spans="1:11">
      <c r="A8" s="8" t="s">
        <v>224</v>
      </c>
      <c r="B8" s="8">
        <v>18</v>
      </c>
      <c r="C8" s="8">
        <v>5</v>
      </c>
      <c r="D8" s="8">
        <v>8</v>
      </c>
      <c r="E8" s="8" t="s">
        <v>152</v>
      </c>
      <c r="F8" s="8">
        <v>10122</v>
      </c>
      <c r="G8" s="9">
        <v>18</v>
      </c>
      <c r="H8" s="8" t="s">
        <v>227</v>
      </c>
      <c r="I8" s="23">
        <f t="shared" si="0"/>
        <v>8.1</v>
      </c>
      <c r="J8" s="8" t="s">
        <v>228</v>
      </c>
      <c r="K8" s="8"/>
    </row>
    <row r="9" spans="1:11">
      <c r="A9" s="8" t="s">
        <v>224</v>
      </c>
      <c r="B9" s="8">
        <v>18</v>
      </c>
      <c r="C9" s="8">
        <v>8</v>
      </c>
      <c r="D9" s="8">
        <v>6.9</v>
      </c>
      <c r="E9" s="8" t="s">
        <v>31</v>
      </c>
      <c r="F9" s="8">
        <v>10122</v>
      </c>
      <c r="G9" s="9">
        <v>162</v>
      </c>
      <c r="H9" s="8" t="s">
        <v>227</v>
      </c>
      <c r="I9" s="23">
        <f t="shared" si="0"/>
        <v>72.9</v>
      </c>
      <c r="J9" s="8" t="s">
        <v>228</v>
      </c>
      <c r="K9" s="8"/>
    </row>
    <row r="10" spans="1:11">
      <c r="A10" s="8" t="s">
        <v>224</v>
      </c>
      <c r="B10" s="8">
        <v>18</v>
      </c>
      <c r="C10" s="8">
        <v>6</v>
      </c>
      <c r="D10" s="8">
        <v>5.6</v>
      </c>
      <c r="E10" s="8" t="s">
        <v>80</v>
      </c>
      <c r="F10" s="8">
        <v>10122</v>
      </c>
      <c r="G10" s="9">
        <v>51</v>
      </c>
      <c r="H10" s="8" t="s">
        <v>227</v>
      </c>
      <c r="I10" s="23">
        <f t="shared" si="0"/>
        <v>22.95</v>
      </c>
      <c r="J10" s="8" t="s">
        <v>228</v>
      </c>
      <c r="K10" s="8"/>
    </row>
    <row r="11" spans="1:11">
      <c r="A11" s="8" t="s">
        <v>224</v>
      </c>
      <c r="B11" s="8">
        <v>18</v>
      </c>
      <c r="C11" s="8">
        <v>7</v>
      </c>
      <c r="D11" s="8">
        <v>1.2</v>
      </c>
      <c r="E11" s="8" t="s">
        <v>31</v>
      </c>
      <c r="F11" s="8">
        <v>10123</v>
      </c>
      <c r="G11" s="9">
        <v>282</v>
      </c>
      <c r="H11" s="8" t="s">
        <v>227</v>
      </c>
      <c r="I11" s="23">
        <f t="shared" si="0"/>
        <v>126.9</v>
      </c>
      <c r="J11" s="8" t="s">
        <v>228</v>
      </c>
      <c r="K11" s="8"/>
    </row>
    <row r="12" spans="1:11">
      <c r="A12" s="8" t="s">
        <v>224</v>
      </c>
      <c r="B12" s="8">
        <v>18</v>
      </c>
      <c r="C12" s="8">
        <v>4</v>
      </c>
      <c r="D12" s="8">
        <v>3.4</v>
      </c>
      <c r="E12" s="8" t="s">
        <v>31</v>
      </c>
      <c r="F12" s="8">
        <v>10123</v>
      </c>
      <c r="G12" s="9">
        <v>194</v>
      </c>
      <c r="H12" s="8" t="s">
        <v>227</v>
      </c>
      <c r="I12" s="23">
        <f t="shared" si="0"/>
        <v>87.3</v>
      </c>
      <c r="J12" s="8" t="s">
        <v>228</v>
      </c>
      <c r="K12" s="8"/>
    </row>
    <row r="13" spans="1:11">
      <c r="A13" s="8" t="s">
        <v>224</v>
      </c>
      <c r="B13" s="8">
        <v>20</v>
      </c>
      <c r="C13" s="8">
        <v>1</v>
      </c>
      <c r="D13" s="8" t="s">
        <v>229</v>
      </c>
      <c r="E13" s="8" t="s">
        <v>78</v>
      </c>
      <c r="F13" s="8">
        <v>10123</v>
      </c>
      <c r="G13" s="9">
        <v>74</v>
      </c>
      <c r="H13" s="8" t="s">
        <v>227</v>
      </c>
      <c r="I13" s="23">
        <f t="shared" si="0"/>
        <v>33.3</v>
      </c>
      <c r="J13" s="8" t="s">
        <v>228</v>
      </c>
      <c r="K13" s="8"/>
    </row>
    <row r="14" spans="1:11">
      <c r="A14" s="8" t="s">
        <v>224</v>
      </c>
      <c r="B14" s="8">
        <v>20</v>
      </c>
      <c r="C14" s="8">
        <v>1</v>
      </c>
      <c r="D14" s="8">
        <v>5.6</v>
      </c>
      <c r="E14" s="8" t="s">
        <v>152</v>
      </c>
      <c r="F14" s="8">
        <v>10123</v>
      </c>
      <c r="G14" s="9">
        <v>27</v>
      </c>
      <c r="H14" s="8" t="s">
        <v>227</v>
      </c>
      <c r="I14" s="23">
        <f t="shared" si="0"/>
        <v>12.15</v>
      </c>
      <c r="J14" s="8" t="s">
        <v>228</v>
      </c>
      <c r="K14" s="8"/>
    </row>
    <row r="15" spans="1:11">
      <c r="A15" s="8" t="s">
        <v>224</v>
      </c>
      <c r="B15" s="8">
        <v>18</v>
      </c>
      <c r="C15" s="8">
        <v>8</v>
      </c>
      <c r="D15" s="8">
        <v>2</v>
      </c>
      <c r="E15" s="8" t="s">
        <v>152</v>
      </c>
      <c r="F15" s="8">
        <v>10123</v>
      </c>
      <c r="G15" s="9">
        <v>5</v>
      </c>
      <c r="H15" s="8" t="s">
        <v>227</v>
      </c>
      <c r="I15" s="23">
        <f t="shared" si="0"/>
        <v>2.25</v>
      </c>
      <c r="J15" s="8" t="s">
        <v>228</v>
      </c>
      <c r="K15" s="8"/>
    </row>
    <row r="16" spans="1:11">
      <c r="A16" s="8" t="s">
        <v>224</v>
      </c>
      <c r="B16" s="8">
        <v>20</v>
      </c>
      <c r="C16" s="8">
        <v>5</v>
      </c>
      <c r="D16" s="8">
        <v>3</v>
      </c>
      <c r="E16" s="8" t="s">
        <v>78</v>
      </c>
      <c r="F16" s="8">
        <v>10124</v>
      </c>
      <c r="G16" s="9">
        <v>10</v>
      </c>
      <c r="H16" s="8" t="s">
        <v>227</v>
      </c>
      <c r="I16" s="23">
        <f t="shared" si="0"/>
        <v>4.5</v>
      </c>
      <c r="J16" s="8" t="s">
        <v>228</v>
      </c>
      <c r="K16" s="8"/>
    </row>
    <row r="17" spans="1:11">
      <c r="A17" s="8" t="s">
        <v>224</v>
      </c>
      <c r="B17" s="8">
        <v>18</v>
      </c>
      <c r="C17" s="8">
        <v>7</v>
      </c>
      <c r="D17" s="8">
        <v>1</v>
      </c>
      <c r="E17" s="8" t="s">
        <v>31</v>
      </c>
      <c r="F17" s="8">
        <v>10124</v>
      </c>
      <c r="G17" s="9">
        <v>37</v>
      </c>
      <c r="H17" s="8" t="s">
        <v>227</v>
      </c>
      <c r="I17" s="23">
        <f t="shared" si="0"/>
        <v>16.65</v>
      </c>
      <c r="J17" s="8" t="s">
        <v>228</v>
      </c>
      <c r="K17" s="8"/>
    </row>
    <row r="18" spans="1:11">
      <c r="A18" s="8" t="s">
        <v>224</v>
      </c>
      <c r="B18" s="8">
        <v>19</v>
      </c>
      <c r="C18" s="8">
        <v>11</v>
      </c>
      <c r="D18" s="8" t="s">
        <v>230</v>
      </c>
      <c r="E18" s="8" t="s">
        <v>31</v>
      </c>
      <c r="F18" s="8">
        <v>10124</v>
      </c>
      <c r="G18" s="9">
        <v>202</v>
      </c>
      <c r="H18" s="8" t="s">
        <v>227</v>
      </c>
      <c r="I18" s="23">
        <f t="shared" si="0"/>
        <v>90.9</v>
      </c>
      <c r="J18" s="8" t="s">
        <v>228</v>
      </c>
      <c r="K18" s="8"/>
    </row>
    <row r="19" spans="1:11">
      <c r="A19" s="8" t="s">
        <v>224</v>
      </c>
      <c r="B19" s="8">
        <v>19</v>
      </c>
      <c r="C19" s="8">
        <v>10</v>
      </c>
      <c r="D19" s="8" t="s">
        <v>231</v>
      </c>
      <c r="E19" s="8" t="s">
        <v>232</v>
      </c>
      <c r="F19" s="8">
        <v>10124</v>
      </c>
      <c r="G19" s="9">
        <v>378</v>
      </c>
      <c r="H19" s="8" t="s">
        <v>227</v>
      </c>
      <c r="I19" s="23">
        <f t="shared" si="0"/>
        <v>170.1</v>
      </c>
      <c r="J19" s="8" t="s">
        <v>228</v>
      </c>
      <c r="K19" s="8"/>
    </row>
    <row r="20" spans="1:11">
      <c r="A20" s="8" t="s">
        <v>224</v>
      </c>
      <c r="B20" s="8">
        <v>20</v>
      </c>
      <c r="C20" s="8">
        <v>5</v>
      </c>
      <c r="D20" s="8" t="s">
        <v>233</v>
      </c>
      <c r="E20" s="8" t="s">
        <v>234</v>
      </c>
      <c r="F20" s="8">
        <v>10125</v>
      </c>
      <c r="G20" s="9">
        <v>184</v>
      </c>
      <c r="H20" s="8" t="s">
        <v>227</v>
      </c>
      <c r="I20" s="23">
        <f t="shared" si="0"/>
        <v>82.8</v>
      </c>
      <c r="J20" s="8" t="s">
        <v>228</v>
      </c>
      <c r="K20" s="8"/>
    </row>
    <row r="21" spans="1:11">
      <c r="A21" s="8" t="s">
        <v>224</v>
      </c>
      <c r="B21" s="8">
        <v>21</v>
      </c>
      <c r="C21" s="8">
        <v>15</v>
      </c>
      <c r="D21" s="8">
        <v>1.2</v>
      </c>
      <c r="E21" s="8" t="s">
        <v>31</v>
      </c>
      <c r="F21" s="8">
        <v>10126</v>
      </c>
      <c r="G21" s="9">
        <v>96</v>
      </c>
      <c r="H21" s="8" t="s">
        <v>227</v>
      </c>
      <c r="I21" s="23">
        <f t="shared" si="0"/>
        <v>43.2</v>
      </c>
      <c r="J21" s="8" t="s">
        <v>228</v>
      </c>
      <c r="K21" s="8"/>
    </row>
    <row r="22" spans="1:11">
      <c r="A22" s="8" t="s">
        <v>224</v>
      </c>
      <c r="B22" s="8">
        <v>21</v>
      </c>
      <c r="C22" s="8">
        <v>14</v>
      </c>
      <c r="D22" s="8">
        <v>1.2</v>
      </c>
      <c r="E22" s="8" t="s">
        <v>235</v>
      </c>
      <c r="F22" s="8">
        <v>10126</v>
      </c>
      <c r="G22" s="9">
        <v>23</v>
      </c>
      <c r="H22" s="8" t="s">
        <v>227</v>
      </c>
      <c r="I22" s="23">
        <f t="shared" si="0"/>
        <v>10.35</v>
      </c>
      <c r="J22" s="8" t="s">
        <v>228</v>
      </c>
      <c r="K22" s="8"/>
    </row>
    <row r="23" spans="1:11">
      <c r="A23" s="8" t="s">
        <v>224</v>
      </c>
      <c r="B23" s="8">
        <v>21</v>
      </c>
      <c r="C23" s="8">
        <v>12</v>
      </c>
      <c r="D23" s="8">
        <v>1</v>
      </c>
      <c r="E23" s="8" t="s">
        <v>31</v>
      </c>
      <c r="F23" s="8">
        <v>10126</v>
      </c>
      <c r="G23" s="9">
        <v>92</v>
      </c>
      <c r="H23" s="8" t="s">
        <v>227</v>
      </c>
      <c r="I23" s="23">
        <f t="shared" si="0"/>
        <v>41.4</v>
      </c>
      <c r="J23" s="8" t="s">
        <v>228</v>
      </c>
      <c r="K23" s="8"/>
    </row>
    <row r="24" spans="1:11">
      <c r="A24" s="8" t="s">
        <v>224</v>
      </c>
      <c r="B24" s="8">
        <v>19</v>
      </c>
      <c r="C24" s="8">
        <v>3.4</v>
      </c>
      <c r="D24" s="8" t="s">
        <v>236</v>
      </c>
      <c r="E24" s="8" t="s">
        <v>31</v>
      </c>
      <c r="F24" s="8">
        <v>10127</v>
      </c>
      <c r="G24" s="9">
        <v>731</v>
      </c>
      <c r="H24" s="8" t="s">
        <v>227</v>
      </c>
      <c r="I24" s="23">
        <f t="shared" si="0"/>
        <v>328.95</v>
      </c>
      <c r="J24" s="8" t="s">
        <v>228</v>
      </c>
      <c r="K24" s="8"/>
    </row>
    <row r="25" spans="1:11">
      <c r="A25" s="8" t="s">
        <v>224</v>
      </c>
      <c r="B25" s="8">
        <v>19</v>
      </c>
      <c r="C25" s="8">
        <v>12</v>
      </c>
      <c r="D25" s="8">
        <v>2</v>
      </c>
      <c r="E25" s="8" t="s">
        <v>80</v>
      </c>
      <c r="F25" s="8">
        <v>10127</v>
      </c>
      <c r="G25" s="9">
        <v>73</v>
      </c>
      <c r="H25" s="8" t="s">
        <v>227</v>
      </c>
      <c r="I25" s="23">
        <f t="shared" si="0"/>
        <v>32.85</v>
      </c>
      <c r="J25" s="8" t="s">
        <v>228</v>
      </c>
      <c r="K25" s="8"/>
    </row>
    <row r="26" spans="1:11">
      <c r="A26" s="8" t="s">
        <v>224</v>
      </c>
      <c r="B26" s="8">
        <v>21</v>
      </c>
      <c r="C26" s="8">
        <v>3</v>
      </c>
      <c r="D26" s="8">
        <v>3</v>
      </c>
      <c r="E26" s="8" t="s">
        <v>152</v>
      </c>
      <c r="F26" s="8">
        <v>10127</v>
      </c>
      <c r="G26" s="9">
        <v>25</v>
      </c>
      <c r="H26" s="8" t="s">
        <v>227</v>
      </c>
      <c r="I26" s="23">
        <f t="shared" si="0"/>
        <v>11.25</v>
      </c>
      <c r="J26" s="8" t="s">
        <v>228</v>
      </c>
      <c r="K26" s="8"/>
    </row>
    <row r="27" spans="1:11">
      <c r="A27" s="8" t="s">
        <v>224</v>
      </c>
      <c r="B27" s="8">
        <v>21</v>
      </c>
      <c r="C27" s="8">
        <v>4</v>
      </c>
      <c r="D27" s="8">
        <v>1</v>
      </c>
      <c r="E27" s="8" t="s">
        <v>152</v>
      </c>
      <c r="F27" s="8">
        <v>10127</v>
      </c>
      <c r="G27" s="9">
        <v>4</v>
      </c>
      <c r="H27" s="8" t="s">
        <v>227</v>
      </c>
      <c r="I27" s="23">
        <f t="shared" si="0"/>
        <v>1.8</v>
      </c>
      <c r="J27" s="8" t="s">
        <v>228</v>
      </c>
      <c r="K27" s="8"/>
    </row>
    <row r="28" spans="1:11">
      <c r="A28" s="8" t="s">
        <v>224</v>
      </c>
      <c r="B28" s="8">
        <v>21</v>
      </c>
      <c r="C28" s="8">
        <v>2.4</v>
      </c>
      <c r="D28" s="8">
        <v>1.4</v>
      </c>
      <c r="E28" s="8" t="s">
        <v>31</v>
      </c>
      <c r="F28" s="8">
        <v>10127</v>
      </c>
      <c r="G28" s="9">
        <v>89</v>
      </c>
      <c r="H28" s="8" t="s">
        <v>227</v>
      </c>
      <c r="I28" s="23">
        <f t="shared" si="0"/>
        <v>40.05</v>
      </c>
      <c r="J28" s="8" t="s">
        <v>228</v>
      </c>
      <c r="K28" s="8"/>
    </row>
    <row r="29" spans="1:11">
      <c r="A29" s="8" t="s">
        <v>224</v>
      </c>
      <c r="B29" s="8">
        <v>21</v>
      </c>
      <c r="C29" s="8">
        <v>2</v>
      </c>
      <c r="D29" s="8">
        <v>5</v>
      </c>
      <c r="E29" s="8" t="s">
        <v>78</v>
      </c>
      <c r="F29" s="8">
        <v>10127</v>
      </c>
      <c r="G29" s="9">
        <v>90</v>
      </c>
      <c r="H29" s="8" t="s">
        <v>227</v>
      </c>
      <c r="I29" s="23">
        <f t="shared" si="0"/>
        <v>40.5</v>
      </c>
      <c r="J29" s="8" t="s">
        <v>228</v>
      </c>
      <c r="K29" s="8"/>
    </row>
    <row r="30" spans="1:11">
      <c r="A30" s="8" t="s">
        <v>224</v>
      </c>
      <c r="B30" s="8">
        <v>19</v>
      </c>
      <c r="C30" s="8">
        <v>14</v>
      </c>
      <c r="D30" s="8">
        <v>3</v>
      </c>
      <c r="E30" s="8" t="s">
        <v>31</v>
      </c>
      <c r="F30" s="8">
        <v>10128</v>
      </c>
      <c r="G30" s="9">
        <v>85</v>
      </c>
      <c r="H30" s="8" t="s">
        <v>227</v>
      </c>
      <c r="I30" s="23">
        <f t="shared" si="0"/>
        <v>38.25</v>
      </c>
      <c r="J30" s="8" t="s">
        <v>228</v>
      </c>
      <c r="K30" s="8"/>
    </row>
    <row r="31" spans="1:11">
      <c r="A31" s="8" t="s">
        <v>224</v>
      </c>
      <c r="B31" s="8">
        <v>19</v>
      </c>
      <c r="C31" s="8">
        <v>7</v>
      </c>
      <c r="D31" s="8" t="s">
        <v>181</v>
      </c>
      <c r="E31" s="8" t="s">
        <v>174</v>
      </c>
      <c r="F31" s="8">
        <v>10128</v>
      </c>
      <c r="G31" s="9">
        <v>342</v>
      </c>
      <c r="H31" s="8" t="s">
        <v>227</v>
      </c>
      <c r="I31" s="23">
        <f t="shared" si="0"/>
        <v>153.9</v>
      </c>
      <c r="J31" s="8" t="s">
        <v>228</v>
      </c>
      <c r="K31" s="8"/>
    </row>
    <row r="32" spans="1:11">
      <c r="A32" s="8" t="s">
        <v>224</v>
      </c>
      <c r="B32" s="8">
        <v>19</v>
      </c>
      <c r="C32" s="8">
        <v>7</v>
      </c>
      <c r="D32" s="8">
        <v>5.6</v>
      </c>
      <c r="E32" s="8" t="s">
        <v>237</v>
      </c>
      <c r="F32" s="8">
        <v>10128</v>
      </c>
      <c r="G32" s="9">
        <v>95</v>
      </c>
      <c r="H32" s="8" t="s">
        <v>227</v>
      </c>
      <c r="I32" s="23">
        <f t="shared" si="0"/>
        <v>42.75</v>
      </c>
      <c r="J32" s="8" t="s">
        <v>228</v>
      </c>
      <c r="K32" s="8"/>
    </row>
    <row r="33" spans="1:11">
      <c r="A33" s="8" t="s">
        <v>224</v>
      </c>
      <c r="B33" s="8">
        <v>19</v>
      </c>
      <c r="C33" s="8">
        <v>8</v>
      </c>
      <c r="D33" s="8" t="s">
        <v>213</v>
      </c>
      <c r="E33" s="8" t="s">
        <v>174</v>
      </c>
      <c r="F33" s="8">
        <v>10128.10129</v>
      </c>
      <c r="G33" s="9">
        <v>165</v>
      </c>
      <c r="H33" s="8" t="s">
        <v>227</v>
      </c>
      <c r="I33" s="23">
        <f t="shared" si="0"/>
        <v>74.25</v>
      </c>
      <c r="J33" s="8" t="s">
        <v>228</v>
      </c>
      <c r="K33" s="8"/>
    </row>
    <row r="34" spans="1:11">
      <c r="A34" s="8" t="s">
        <v>224</v>
      </c>
      <c r="B34" s="8">
        <v>19</v>
      </c>
      <c r="C34" s="8">
        <v>12.4</v>
      </c>
      <c r="D34" s="8">
        <v>3.5</v>
      </c>
      <c r="E34" s="8" t="s">
        <v>31</v>
      </c>
      <c r="F34" s="8">
        <v>10130</v>
      </c>
      <c r="G34" s="9">
        <v>147</v>
      </c>
      <c r="H34" s="8" t="s">
        <v>227</v>
      </c>
      <c r="I34" s="23">
        <f t="shared" si="0"/>
        <v>66.15</v>
      </c>
      <c r="J34" s="8" t="s">
        <v>228</v>
      </c>
      <c r="K34" s="8"/>
    </row>
    <row r="35" spans="1:11">
      <c r="A35" s="8" t="s">
        <v>224</v>
      </c>
      <c r="B35" s="8">
        <v>21</v>
      </c>
      <c r="C35" s="8">
        <v>3</v>
      </c>
      <c r="D35" s="8">
        <v>1.2</v>
      </c>
      <c r="E35" s="8" t="s">
        <v>152</v>
      </c>
      <c r="F35" s="8">
        <v>10130</v>
      </c>
      <c r="G35" s="9">
        <v>51</v>
      </c>
      <c r="H35" s="8" t="s">
        <v>227</v>
      </c>
      <c r="I35" s="23">
        <f t="shared" si="0"/>
        <v>22.95</v>
      </c>
      <c r="J35" s="8" t="s">
        <v>228</v>
      </c>
      <c r="K35" s="8"/>
    </row>
    <row r="36" spans="1:11">
      <c r="A36" s="8" t="s">
        <v>224</v>
      </c>
      <c r="B36" s="8">
        <v>21</v>
      </c>
      <c r="C36" s="8">
        <v>9</v>
      </c>
      <c r="D36" s="8" t="s">
        <v>238</v>
      </c>
      <c r="E36" s="8" t="s">
        <v>78</v>
      </c>
      <c r="F36" s="8">
        <v>10131</v>
      </c>
      <c r="G36" s="9">
        <v>138</v>
      </c>
      <c r="H36" s="8" t="s">
        <v>227</v>
      </c>
      <c r="I36" s="23">
        <f t="shared" si="0"/>
        <v>62.1</v>
      </c>
      <c r="J36" s="8" t="s">
        <v>228</v>
      </c>
      <c r="K36" s="8"/>
    </row>
    <row r="37" spans="1:11">
      <c r="A37" s="8" t="s">
        <v>224</v>
      </c>
      <c r="B37" s="8">
        <v>21</v>
      </c>
      <c r="C37" s="8">
        <v>8</v>
      </c>
      <c r="D37" s="8">
        <v>5</v>
      </c>
      <c r="E37" s="8" t="s">
        <v>78</v>
      </c>
      <c r="F37" s="8">
        <v>10132</v>
      </c>
      <c r="G37" s="9">
        <v>32</v>
      </c>
      <c r="H37" s="8" t="s">
        <v>227</v>
      </c>
      <c r="I37" s="23">
        <f t="shared" si="0"/>
        <v>14.4</v>
      </c>
      <c r="J37" s="8" t="s">
        <v>228</v>
      </c>
      <c r="K37" s="8"/>
    </row>
    <row r="38" spans="1:11">
      <c r="A38" s="8" t="s">
        <v>224</v>
      </c>
      <c r="B38" s="8">
        <v>21</v>
      </c>
      <c r="C38" s="8">
        <v>1</v>
      </c>
      <c r="D38" s="8" t="s">
        <v>73</v>
      </c>
      <c r="E38" s="8" t="s">
        <v>152</v>
      </c>
      <c r="F38" s="8">
        <v>10133</v>
      </c>
      <c r="G38" s="9">
        <v>85</v>
      </c>
      <c r="H38" s="8" t="s">
        <v>227</v>
      </c>
      <c r="I38" s="23">
        <f t="shared" ref="I38:I69" si="1">G38*0.45</f>
        <v>38.25</v>
      </c>
      <c r="J38" s="8" t="s">
        <v>228</v>
      </c>
      <c r="K38" s="8"/>
    </row>
    <row r="39" spans="1:11">
      <c r="A39" s="8" t="s">
        <v>224</v>
      </c>
      <c r="B39" s="8">
        <v>18</v>
      </c>
      <c r="C39" s="8">
        <v>8</v>
      </c>
      <c r="D39" s="8">
        <v>2</v>
      </c>
      <c r="E39" s="8" t="s">
        <v>31</v>
      </c>
      <c r="F39" s="8">
        <v>10134</v>
      </c>
      <c r="G39" s="9">
        <v>47</v>
      </c>
      <c r="H39" s="8" t="s">
        <v>227</v>
      </c>
      <c r="I39" s="23">
        <f t="shared" si="1"/>
        <v>21.15</v>
      </c>
      <c r="J39" s="8" t="s">
        <v>228</v>
      </c>
      <c r="K39" s="8"/>
    </row>
    <row r="40" spans="1:11">
      <c r="A40" s="8" t="s">
        <v>224</v>
      </c>
      <c r="B40" s="8">
        <v>18</v>
      </c>
      <c r="C40" s="8">
        <v>8</v>
      </c>
      <c r="D40" s="8">
        <v>1</v>
      </c>
      <c r="E40" s="8" t="s">
        <v>152</v>
      </c>
      <c r="F40" s="8">
        <v>10137</v>
      </c>
      <c r="G40" s="9">
        <v>7</v>
      </c>
      <c r="H40" s="8" t="s">
        <v>227</v>
      </c>
      <c r="I40" s="23">
        <f t="shared" si="1"/>
        <v>3.15</v>
      </c>
      <c r="J40" s="8" t="s">
        <v>228</v>
      </c>
      <c r="K40" s="8"/>
    </row>
    <row r="41" spans="1:11">
      <c r="A41" s="8" t="s">
        <v>224</v>
      </c>
      <c r="B41" s="8">
        <v>21</v>
      </c>
      <c r="C41" s="8">
        <v>13</v>
      </c>
      <c r="D41" s="8">
        <v>2</v>
      </c>
      <c r="E41" s="8" t="s">
        <v>31</v>
      </c>
      <c r="F41" s="8">
        <v>10139</v>
      </c>
      <c r="G41" s="9">
        <v>38</v>
      </c>
      <c r="H41" s="8" t="s">
        <v>227</v>
      </c>
      <c r="I41" s="23">
        <f t="shared" si="1"/>
        <v>17.1</v>
      </c>
      <c r="J41" s="8" t="s">
        <v>228</v>
      </c>
      <c r="K41" s="8"/>
    </row>
    <row r="42" spans="1:11">
      <c r="A42" s="8" t="s">
        <v>224</v>
      </c>
      <c r="B42" s="8">
        <v>21</v>
      </c>
      <c r="C42" s="8">
        <v>9</v>
      </c>
      <c r="D42" s="8">
        <v>1.2</v>
      </c>
      <c r="E42" s="8" t="s">
        <v>152</v>
      </c>
      <c r="F42" s="8">
        <v>10140</v>
      </c>
      <c r="G42" s="9">
        <v>6</v>
      </c>
      <c r="H42" s="8" t="s">
        <v>227</v>
      </c>
      <c r="I42" s="23">
        <f t="shared" si="1"/>
        <v>2.7</v>
      </c>
      <c r="J42" s="8" t="s">
        <v>228</v>
      </c>
      <c r="K42" s="8"/>
    </row>
    <row r="43" spans="1:11">
      <c r="A43" s="8" t="s">
        <v>224</v>
      </c>
      <c r="B43" s="8">
        <v>19</v>
      </c>
      <c r="C43" s="8">
        <v>14</v>
      </c>
      <c r="D43" s="8">
        <v>5</v>
      </c>
      <c r="E43" s="8" t="s">
        <v>152</v>
      </c>
      <c r="F43" s="8">
        <v>10141</v>
      </c>
      <c r="G43" s="9">
        <v>11</v>
      </c>
      <c r="H43" s="8" t="s">
        <v>227</v>
      </c>
      <c r="I43" s="23">
        <f t="shared" si="1"/>
        <v>4.95</v>
      </c>
      <c r="J43" s="8" t="s">
        <v>228</v>
      </c>
      <c r="K43" s="8"/>
    </row>
    <row r="44" spans="1:11">
      <c r="A44" s="8" t="s">
        <v>224</v>
      </c>
      <c r="B44" s="8">
        <v>21</v>
      </c>
      <c r="C44" s="8">
        <v>1</v>
      </c>
      <c r="D44" s="8">
        <v>1</v>
      </c>
      <c r="E44" s="8" t="s">
        <v>152</v>
      </c>
      <c r="F44" s="8">
        <v>10141</v>
      </c>
      <c r="G44" s="9">
        <v>2</v>
      </c>
      <c r="H44" s="8" t="s">
        <v>227</v>
      </c>
      <c r="I44" s="23">
        <f t="shared" si="1"/>
        <v>0.9</v>
      </c>
      <c r="J44" s="8" t="s">
        <v>228</v>
      </c>
      <c r="K44" s="8"/>
    </row>
    <row r="45" spans="1:11">
      <c r="A45" s="8" t="s">
        <v>224</v>
      </c>
      <c r="B45" s="8">
        <v>19</v>
      </c>
      <c r="C45" s="8">
        <v>9</v>
      </c>
      <c r="D45" s="8">
        <v>7</v>
      </c>
      <c r="E45" s="8" t="s">
        <v>239</v>
      </c>
      <c r="F45" s="8">
        <v>10142</v>
      </c>
      <c r="G45" s="9">
        <v>5</v>
      </c>
      <c r="H45" s="8" t="s">
        <v>227</v>
      </c>
      <c r="I45" s="23">
        <f t="shared" si="1"/>
        <v>2.25</v>
      </c>
      <c r="J45" s="8" t="s">
        <v>228</v>
      </c>
      <c r="K45" s="8"/>
    </row>
    <row r="46" spans="1:11">
      <c r="A46" s="8" t="s">
        <v>224</v>
      </c>
      <c r="B46" s="8">
        <v>19</v>
      </c>
      <c r="C46" s="8">
        <v>15</v>
      </c>
      <c r="D46" s="8">
        <v>1.2</v>
      </c>
      <c r="E46" s="8" t="s">
        <v>237</v>
      </c>
      <c r="F46" s="8">
        <v>10143</v>
      </c>
      <c r="G46" s="9">
        <v>9</v>
      </c>
      <c r="H46" s="8" t="s">
        <v>227</v>
      </c>
      <c r="I46" s="23">
        <f t="shared" si="1"/>
        <v>4.05</v>
      </c>
      <c r="J46" s="8" t="s">
        <v>228</v>
      </c>
      <c r="K46" s="8"/>
    </row>
    <row r="47" spans="1:11">
      <c r="A47" s="8" t="s">
        <v>224</v>
      </c>
      <c r="B47" s="8">
        <v>21</v>
      </c>
      <c r="C47" s="8">
        <v>3</v>
      </c>
      <c r="D47" s="8">
        <v>3</v>
      </c>
      <c r="E47" s="8" t="s">
        <v>234</v>
      </c>
      <c r="F47" s="8">
        <v>10144</v>
      </c>
      <c r="G47" s="9">
        <v>6</v>
      </c>
      <c r="H47" s="8" t="s">
        <v>227</v>
      </c>
      <c r="I47" s="23">
        <f t="shared" si="1"/>
        <v>2.7</v>
      </c>
      <c r="J47" s="8" t="s">
        <v>228</v>
      </c>
      <c r="K47" s="8"/>
    </row>
    <row r="48" spans="1:11">
      <c r="A48" s="8" t="s">
        <v>224</v>
      </c>
      <c r="B48" s="8">
        <v>21</v>
      </c>
      <c r="C48" s="8">
        <v>1</v>
      </c>
      <c r="D48" s="8">
        <v>1</v>
      </c>
      <c r="E48" s="8" t="s">
        <v>152</v>
      </c>
      <c r="F48" s="8">
        <v>10145</v>
      </c>
      <c r="G48" s="9">
        <v>6</v>
      </c>
      <c r="H48" s="8" t="s">
        <v>227</v>
      </c>
      <c r="I48" s="23">
        <f t="shared" si="1"/>
        <v>2.7</v>
      </c>
      <c r="J48" s="8" t="s">
        <v>228</v>
      </c>
      <c r="K48" s="8"/>
    </row>
    <row r="49" spans="1:11">
      <c r="A49" s="8" t="s">
        <v>224</v>
      </c>
      <c r="B49" s="8">
        <v>19</v>
      </c>
      <c r="C49" s="8">
        <v>4</v>
      </c>
      <c r="D49" s="8">
        <v>6</v>
      </c>
      <c r="E49" s="8" t="s">
        <v>152</v>
      </c>
      <c r="F49" s="8">
        <v>10146</v>
      </c>
      <c r="G49" s="9">
        <v>2</v>
      </c>
      <c r="H49" s="8" t="s">
        <v>227</v>
      </c>
      <c r="I49" s="23">
        <f t="shared" si="1"/>
        <v>0.9</v>
      </c>
      <c r="J49" s="8" t="s">
        <v>228</v>
      </c>
      <c r="K49" s="8"/>
    </row>
    <row r="50" spans="1:11">
      <c r="A50" s="8" t="s">
        <v>224</v>
      </c>
      <c r="B50" s="8">
        <v>19</v>
      </c>
      <c r="C50" s="8">
        <v>15</v>
      </c>
      <c r="D50" s="8">
        <v>4.7</v>
      </c>
      <c r="E50" s="8" t="s">
        <v>152</v>
      </c>
      <c r="F50" s="8">
        <v>10147</v>
      </c>
      <c r="G50" s="9">
        <v>10</v>
      </c>
      <c r="H50" s="8" t="s">
        <v>227</v>
      </c>
      <c r="I50" s="23">
        <f t="shared" si="1"/>
        <v>4.5</v>
      </c>
      <c r="J50" s="8" t="s">
        <v>228</v>
      </c>
      <c r="K50" s="8"/>
    </row>
    <row r="51" spans="1:11">
      <c r="A51" s="8" t="s">
        <v>224</v>
      </c>
      <c r="B51" s="8">
        <v>20</v>
      </c>
      <c r="C51" s="8">
        <v>2</v>
      </c>
      <c r="D51" s="8">
        <v>1.2</v>
      </c>
      <c r="E51" s="8" t="s">
        <v>80</v>
      </c>
      <c r="F51" s="8">
        <v>10148</v>
      </c>
      <c r="G51" s="9">
        <v>16</v>
      </c>
      <c r="H51" s="8" t="s">
        <v>227</v>
      </c>
      <c r="I51" s="23">
        <f t="shared" si="1"/>
        <v>7.2</v>
      </c>
      <c r="J51" s="8" t="s">
        <v>228</v>
      </c>
      <c r="K51" s="8"/>
    </row>
    <row r="52" spans="1:11">
      <c r="A52" s="8" t="s">
        <v>224</v>
      </c>
      <c r="B52" s="8">
        <v>19</v>
      </c>
      <c r="C52" s="8">
        <v>9</v>
      </c>
      <c r="D52" s="8">
        <v>2</v>
      </c>
      <c r="E52" s="8" t="s">
        <v>173</v>
      </c>
      <c r="F52" s="8">
        <v>10149</v>
      </c>
      <c r="G52" s="9">
        <v>20</v>
      </c>
      <c r="H52" s="8" t="s">
        <v>227</v>
      </c>
      <c r="I52" s="23">
        <f t="shared" si="1"/>
        <v>9</v>
      </c>
      <c r="J52" s="8" t="s">
        <v>228</v>
      </c>
      <c r="K52" s="8"/>
    </row>
    <row r="53" spans="1:11">
      <c r="A53" s="8" t="s">
        <v>224</v>
      </c>
      <c r="B53" s="8">
        <v>21</v>
      </c>
      <c r="C53" s="8">
        <v>15</v>
      </c>
      <c r="D53" s="8">
        <v>1</v>
      </c>
      <c r="E53" s="8" t="s">
        <v>31</v>
      </c>
      <c r="F53" s="8">
        <v>10150</v>
      </c>
      <c r="G53" s="9">
        <v>15</v>
      </c>
      <c r="H53" s="8" t="s">
        <v>227</v>
      </c>
      <c r="I53" s="23">
        <f t="shared" si="1"/>
        <v>6.75</v>
      </c>
      <c r="J53" s="8" t="s">
        <v>228</v>
      </c>
      <c r="K53" s="8"/>
    </row>
    <row r="54" spans="1:11">
      <c r="A54" s="8" t="s">
        <v>224</v>
      </c>
      <c r="B54" s="8" t="s">
        <v>240</v>
      </c>
      <c r="C54" s="8">
        <v>13</v>
      </c>
      <c r="D54" s="8">
        <v>3</v>
      </c>
      <c r="E54" s="8" t="s">
        <v>173</v>
      </c>
      <c r="F54" s="8">
        <v>10138</v>
      </c>
      <c r="G54" s="9">
        <v>8</v>
      </c>
      <c r="H54" s="8" t="s">
        <v>227</v>
      </c>
      <c r="I54" s="23">
        <f t="shared" si="1"/>
        <v>3.6</v>
      </c>
      <c r="J54" s="8" t="s">
        <v>228</v>
      </c>
      <c r="K54" s="8"/>
    </row>
    <row r="55" spans="1:11">
      <c r="A55" s="8" t="s">
        <v>224</v>
      </c>
      <c r="B55" s="8" t="s">
        <v>240</v>
      </c>
      <c r="C55" s="8">
        <v>13</v>
      </c>
      <c r="D55" s="8">
        <v>2</v>
      </c>
      <c r="E55" s="8" t="s">
        <v>237</v>
      </c>
      <c r="F55" s="8">
        <v>10150</v>
      </c>
      <c r="G55" s="9">
        <v>5</v>
      </c>
      <c r="H55" s="8" t="s">
        <v>227</v>
      </c>
      <c r="I55" s="23">
        <f t="shared" si="1"/>
        <v>2.25</v>
      </c>
      <c r="J55" s="8" t="s">
        <v>228</v>
      </c>
      <c r="K55" s="8"/>
    </row>
    <row r="56" spans="1:11">
      <c r="A56" s="8" t="s">
        <v>224</v>
      </c>
      <c r="B56" s="8">
        <v>21</v>
      </c>
      <c r="C56" s="8">
        <v>8</v>
      </c>
      <c r="D56" s="8">
        <v>4.5</v>
      </c>
      <c r="E56" s="8" t="s">
        <v>152</v>
      </c>
      <c r="F56" s="8">
        <v>10151</v>
      </c>
      <c r="G56" s="9">
        <v>10</v>
      </c>
      <c r="H56" s="8" t="s">
        <v>227</v>
      </c>
      <c r="I56" s="23">
        <f t="shared" si="1"/>
        <v>4.5</v>
      </c>
      <c r="J56" s="8" t="s">
        <v>228</v>
      </c>
      <c r="K56" s="8"/>
    </row>
    <row r="57" spans="1:11">
      <c r="A57" s="8" t="s">
        <v>224</v>
      </c>
      <c r="B57" s="8">
        <v>21</v>
      </c>
      <c r="C57" s="8">
        <v>13.14</v>
      </c>
      <c r="D57" s="8">
        <v>1.2</v>
      </c>
      <c r="E57" s="8" t="s">
        <v>31</v>
      </c>
      <c r="F57" s="8">
        <v>10152</v>
      </c>
      <c r="G57" s="9">
        <v>16</v>
      </c>
      <c r="H57" s="8" t="s">
        <v>227</v>
      </c>
      <c r="I57" s="23">
        <f t="shared" si="1"/>
        <v>7.2</v>
      </c>
      <c r="J57" s="8" t="s">
        <v>228</v>
      </c>
      <c r="K57" s="8"/>
    </row>
    <row r="58" spans="1:11">
      <c r="A58" s="8" t="s">
        <v>224</v>
      </c>
      <c r="B58" s="8">
        <v>18</v>
      </c>
      <c r="C58" s="8">
        <v>6</v>
      </c>
      <c r="D58" s="8">
        <v>11.12</v>
      </c>
      <c r="E58" s="8" t="s">
        <v>152</v>
      </c>
      <c r="F58" s="8">
        <v>10153</v>
      </c>
      <c r="G58" s="9">
        <v>43</v>
      </c>
      <c r="H58" s="8" t="s">
        <v>227</v>
      </c>
      <c r="I58" s="23">
        <f t="shared" si="1"/>
        <v>19.35</v>
      </c>
      <c r="J58" s="8" t="s">
        <v>228</v>
      </c>
      <c r="K58" s="8"/>
    </row>
    <row r="59" spans="1:11">
      <c r="A59" s="8" t="s">
        <v>224</v>
      </c>
      <c r="B59" s="8">
        <v>20</v>
      </c>
      <c r="C59" s="8">
        <v>5</v>
      </c>
      <c r="D59" s="8">
        <v>5</v>
      </c>
      <c r="E59" s="8" t="s">
        <v>78</v>
      </c>
      <c r="F59" s="8">
        <v>10154.10155</v>
      </c>
      <c r="G59" s="9">
        <v>20</v>
      </c>
      <c r="H59" s="8" t="s">
        <v>227</v>
      </c>
      <c r="I59" s="23">
        <f t="shared" si="1"/>
        <v>9</v>
      </c>
      <c r="J59" s="8" t="s">
        <v>228</v>
      </c>
      <c r="K59" s="8"/>
    </row>
    <row r="60" spans="1:11">
      <c r="A60" s="8" t="s">
        <v>224</v>
      </c>
      <c r="B60" s="8" t="s">
        <v>240</v>
      </c>
      <c r="C60" s="8">
        <v>11</v>
      </c>
      <c r="D60" s="8">
        <v>2</v>
      </c>
      <c r="E60" s="8" t="s">
        <v>152</v>
      </c>
      <c r="F60" s="8">
        <v>10156</v>
      </c>
      <c r="G60" s="9">
        <v>5</v>
      </c>
      <c r="H60" s="8" t="s">
        <v>227</v>
      </c>
      <c r="I60" s="23">
        <f t="shared" si="1"/>
        <v>2.25</v>
      </c>
      <c r="J60" s="8" t="s">
        <v>228</v>
      </c>
      <c r="K60" s="8"/>
    </row>
    <row r="61" spans="1:11">
      <c r="A61" s="8" t="s">
        <v>224</v>
      </c>
      <c r="B61" s="8">
        <v>21</v>
      </c>
      <c r="C61" s="8">
        <v>3</v>
      </c>
      <c r="D61" s="8">
        <v>2</v>
      </c>
      <c r="E61" s="8" t="s">
        <v>237</v>
      </c>
      <c r="F61" s="8">
        <v>10157</v>
      </c>
      <c r="G61" s="9">
        <v>25</v>
      </c>
      <c r="H61" s="8" t="s">
        <v>227</v>
      </c>
      <c r="I61" s="23">
        <f t="shared" si="1"/>
        <v>11.25</v>
      </c>
      <c r="J61" s="8" t="s">
        <v>228</v>
      </c>
      <c r="K61" s="8"/>
    </row>
    <row r="62" spans="1:11">
      <c r="A62" s="8" t="s">
        <v>224</v>
      </c>
      <c r="B62" s="8">
        <v>21</v>
      </c>
      <c r="C62" s="8">
        <v>8</v>
      </c>
      <c r="D62" s="8">
        <v>5</v>
      </c>
      <c r="E62" s="8" t="s">
        <v>78</v>
      </c>
      <c r="F62" s="8">
        <v>10158</v>
      </c>
      <c r="G62" s="9">
        <v>8</v>
      </c>
      <c r="H62" s="8" t="s">
        <v>227</v>
      </c>
      <c r="I62" s="23">
        <f t="shared" si="1"/>
        <v>3.6</v>
      </c>
      <c r="J62" s="8" t="s">
        <v>228</v>
      </c>
      <c r="K62" s="8"/>
    </row>
    <row r="63" spans="1:11">
      <c r="A63" s="8" t="s">
        <v>224</v>
      </c>
      <c r="B63" s="8">
        <v>19</v>
      </c>
      <c r="C63" s="8">
        <v>9</v>
      </c>
      <c r="D63" s="8">
        <v>7</v>
      </c>
      <c r="E63" s="8" t="s">
        <v>237</v>
      </c>
      <c r="F63" s="8">
        <v>10159</v>
      </c>
      <c r="G63" s="9">
        <v>10</v>
      </c>
      <c r="H63" s="8" t="s">
        <v>227</v>
      </c>
      <c r="I63" s="23">
        <f t="shared" si="1"/>
        <v>4.5</v>
      </c>
      <c r="J63" s="8" t="s">
        <v>228</v>
      </c>
      <c r="K63" s="8"/>
    </row>
    <row r="64" spans="1:11">
      <c r="A64" s="8" t="s">
        <v>224</v>
      </c>
      <c r="B64" s="8">
        <v>18</v>
      </c>
      <c r="C64" s="8">
        <v>8</v>
      </c>
      <c r="D64" s="8">
        <v>1</v>
      </c>
      <c r="E64" s="8" t="s">
        <v>152</v>
      </c>
      <c r="F64" s="8">
        <v>10160</v>
      </c>
      <c r="G64" s="9">
        <v>13</v>
      </c>
      <c r="H64" s="8" t="s">
        <v>227</v>
      </c>
      <c r="I64" s="23">
        <f t="shared" si="1"/>
        <v>5.85</v>
      </c>
      <c r="J64" s="8" t="s">
        <v>228</v>
      </c>
      <c r="K64" s="8"/>
    </row>
    <row r="65" spans="1:11">
      <c r="A65" s="8" t="s">
        <v>224</v>
      </c>
      <c r="B65" s="8">
        <v>21</v>
      </c>
      <c r="C65" s="8">
        <v>3</v>
      </c>
      <c r="D65" s="8">
        <v>3</v>
      </c>
      <c r="E65" s="8" t="s">
        <v>78</v>
      </c>
      <c r="F65" s="8">
        <v>10161</v>
      </c>
      <c r="G65" s="9">
        <v>2</v>
      </c>
      <c r="H65" s="8" t="s">
        <v>227</v>
      </c>
      <c r="I65" s="23">
        <f t="shared" si="1"/>
        <v>0.9</v>
      </c>
      <c r="J65" s="8" t="s">
        <v>228</v>
      </c>
      <c r="K65" s="8"/>
    </row>
    <row r="66" spans="1:11">
      <c r="A66" s="8" t="s">
        <v>224</v>
      </c>
      <c r="B66" s="8">
        <v>21</v>
      </c>
      <c r="C66" s="8">
        <v>8</v>
      </c>
      <c r="D66" s="8" t="s">
        <v>213</v>
      </c>
      <c r="E66" s="8" t="s">
        <v>234</v>
      </c>
      <c r="F66" s="8">
        <v>10162.10163</v>
      </c>
      <c r="G66" s="9">
        <v>27</v>
      </c>
      <c r="H66" s="8" t="s">
        <v>227</v>
      </c>
      <c r="I66" s="23">
        <f t="shared" si="1"/>
        <v>12.15</v>
      </c>
      <c r="J66" s="8" t="s">
        <v>228</v>
      </c>
      <c r="K66" s="8"/>
    </row>
    <row r="67" spans="1:11">
      <c r="A67" s="8" t="s">
        <v>224</v>
      </c>
      <c r="B67" s="8">
        <v>21</v>
      </c>
      <c r="C67" s="8">
        <v>9</v>
      </c>
      <c r="D67" s="8">
        <v>1</v>
      </c>
      <c r="E67" s="8" t="s">
        <v>173</v>
      </c>
      <c r="F67" s="8">
        <v>10164.10165</v>
      </c>
      <c r="G67" s="9">
        <v>23</v>
      </c>
      <c r="H67" s="8" t="s">
        <v>227</v>
      </c>
      <c r="I67" s="23">
        <f t="shared" si="1"/>
        <v>10.35</v>
      </c>
      <c r="J67" s="8" t="s">
        <v>228</v>
      </c>
      <c r="K67" s="8"/>
    </row>
    <row r="68" spans="1:11">
      <c r="A68" s="8" t="s">
        <v>224</v>
      </c>
      <c r="B68" s="8">
        <v>21</v>
      </c>
      <c r="C68" s="8">
        <v>8</v>
      </c>
      <c r="D68" s="8">
        <v>3.4</v>
      </c>
      <c r="E68" s="8" t="s">
        <v>152</v>
      </c>
      <c r="F68" s="8">
        <v>10167</v>
      </c>
      <c r="G68" s="9">
        <v>7</v>
      </c>
      <c r="H68" s="8" t="s">
        <v>227</v>
      </c>
      <c r="I68" s="23">
        <f t="shared" si="1"/>
        <v>3.15</v>
      </c>
      <c r="J68" s="8" t="s">
        <v>228</v>
      </c>
      <c r="K68" s="8"/>
    </row>
    <row r="69" spans="1:11">
      <c r="A69" s="8" t="s">
        <v>224</v>
      </c>
      <c r="B69" s="8">
        <v>20</v>
      </c>
      <c r="C69" s="8">
        <v>1</v>
      </c>
      <c r="D69" s="8">
        <v>1</v>
      </c>
      <c r="E69" s="8" t="s">
        <v>80</v>
      </c>
      <c r="F69" s="8">
        <v>10168</v>
      </c>
      <c r="G69" s="9">
        <v>20</v>
      </c>
      <c r="H69" s="8" t="s">
        <v>227</v>
      </c>
      <c r="I69" s="23">
        <f t="shared" si="1"/>
        <v>9</v>
      </c>
      <c r="J69" s="8" t="s">
        <v>228</v>
      </c>
      <c r="K69" s="8"/>
    </row>
    <row r="70" spans="1:11">
      <c r="A70" s="8" t="s">
        <v>224</v>
      </c>
      <c r="B70" s="8">
        <v>21</v>
      </c>
      <c r="C70" s="8">
        <v>14</v>
      </c>
      <c r="D70" s="8">
        <v>1.2</v>
      </c>
      <c r="E70" s="8" t="s">
        <v>173</v>
      </c>
      <c r="F70" s="8">
        <v>10169.1017</v>
      </c>
      <c r="G70" s="9">
        <v>35</v>
      </c>
      <c r="H70" s="8" t="s">
        <v>227</v>
      </c>
      <c r="I70" s="23">
        <f t="shared" ref="I70:I101" si="2">G70*0.45</f>
        <v>15.75</v>
      </c>
      <c r="J70" s="8" t="s">
        <v>228</v>
      </c>
      <c r="K70" s="8"/>
    </row>
    <row r="71" spans="1:11">
      <c r="A71" s="8" t="s">
        <v>224</v>
      </c>
      <c r="B71" s="8">
        <v>21</v>
      </c>
      <c r="C71" s="8">
        <v>4</v>
      </c>
      <c r="D71" s="8">
        <v>1</v>
      </c>
      <c r="E71" s="8" t="s">
        <v>152</v>
      </c>
      <c r="F71" s="8">
        <v>10171</v>
      </c>
      <c r="G71" s="9">
        <v>3</v>
      </c>
      <c r="H71" s="8" t="s">
        <v>227</v>
      </c>
      <c r="I71" s="23">
        <f t="shared" si="2"/>
        <v>1.35</v>
      </c>
      <c r="J71" s="8" t="s">
        <v>228</v>
      </c>
      <c r="K71" s="8"/>
    </row>
    <row r="72" spans="1:11">
      <c r="A72" s="8" t="s">
        <v>224</v>
      </c>
      <c r="B72" s="8">
        <v>21</v>
      </c>
      <c r="C72" s="8">
        <v>2</v>
      </c>
      <c r="D72" s="8">
        <v>1</v>
      </c>
      <c r="E72" s="8" t="s">
        <v>152</v>
      </c>
      <c r="F72" s="8">
        <v>10171</v>
      </c>
      <c r="G72" s="9">
        <v>4</v>
      </c>
      <c r="H72" s="8" t="s">
        <v>227</v>
      </c>
      <c r="I72" s="23">
        <f t="shared" si="2"/>
        <v>1.8</v>
      </c>
      <c r="J72" s="8" t="s">
        <v>228</v>
      </c>
      <c r="K72" s="8"/>
    </row>
    <row r="73" spans="1:11">
      <c r="A73" s="8" t="s">
        <v>224</v>
      </c>
      <c r="B73" s="8">
        <v>19</v>
      </c>
      <c r="C73" s="8">
        <v>15</v>
      </c>
      <c r="D73" s="8">
        <v>4</v>
      </c>
      <c r="E73" s="8" t="s">
        <v>234</v>
      </c>
      <c r="F73" s="8">
        <v>10173</v>
      </c>
      <c r="G73" s="9">
        <v>8</v>
      </c>
      <c r="H73" s="8" t="s">
        <v>227</v>
      </c>
      <c r="I73" s="23">
        <f t="shared" si="2"/>
        <v>3.6</v>
      </c>
      <c r="J73" s="8" t="s">
        <v>228</v>
      </c>
      <c r="K73" s="8"/>
    </row>
    <row r="74" spans="1:11">
      <c r="A74" s="8" t="s">
        <v>224</v>
      </c>
      <c r="B74" s="8">
        <v>20</v>
      </c>
      <c r="C74" s="8">
        <v>5</v>
      </c>
      <c r="D74" s="8">
        <v>3</v>
      </c>
      <c r="E74" s="8" t="s">
        <v>173</v>
      </c>
      <c r="F74" s="8">
        <v>10174</v>
      </c>
      <c r="G74" s="9">
        <v>8</v>
      </c>
      <c r="H74" s="8" t="s">
        <v>227</v>
      </c>
      <c r="I74" s="23">
        <f t="shared" si="2"/>
        <v>3.6</v>
      </c>
      <c r="J74" s="8" t="s">
        <v>228</v>
      </c>
      <c r="K74" s="8"/>
    </row>
    <row r="75" spans="1:11">
      <c r="A75" s="8" t="s">
        <v>224</v>
      </c>
      <c r="B75" s="8">
        <v>21</v>
      </c>
      <c r="C75" s="8">
        <v>9</v>
      </c>
      <c r="D75" s="8">
        <v>1.2</v>
      </c>
      <c r="E75" s="8" t="s">
        <v>152</v>
      </c>
      <c r="F75" s="8">
        <v>10175.10182</v>
      </c>
      <c r="G75" s="9">
        <v>5</v>
      </c>
      <c r="H75" s="8" t="s">
        <v>227</v>
      </c>
      <c r="I75" s="23">
        <f t="shared" si="2"/>
        <v>2.25</v>
      </c>
      <c r="J75" s="8" t="s">
        <v>228</v>
      </c>
      <c r="K75" s="8"/>
    </row>
    <row r="76" spans="1:11">
      <c r="A76" s="8" t="s">
        <v>224</v>
      </c>
      <c r="B76" s="8">
        <v>21</v>
      </c>
      <c r="C76" s="8">
        <v>14</v>
      </c>
      <c r="D76" s="8">
        <v>1.2</v>
      </c>
      <c r="E76" s="8" t="s">
        <v>173</v>
      </c>
      <c r="F76" s="8">
        <v>10176.10177</v>
      </c>
      <c r="G76" s="9">
        <v>38</v>
      </c>
      <c r="H76" s="8" t="s">
        <v>227</v>
      </c>
      <c r="I76" s="23">
        <f t="shared" si="2"/>
        <v>17.1</v>
      </c>
      <c r="J76" s="8" t="s">
        <v>228</v>
      </c>
      <c r="K76" s="8"/>
    </row>
    <row r="77" spans="1:11">
      <c r="A77" s="8" t="s">
        <v>224</v>
      </c>
      <c r="B77" s="8">
        <v>19</v>
      </c>
      <c r="C77" s="8">
        <v>8</v>
      </c>
      <c r="D77" s="8">
        <v>2.7</v>
      </c>
      <c r="E77" s="8" t="s">
        <v>152</v>
      </c>
      <c r="F77" s="8" t="s">
        <v>241</v>
      </c>
      <c r="G77" s="9">
        <v>58</v>
      </c>
      <c r="H77" s="8" t="s">
        <v>227</v>
      </c>
      <c r="I77" s="23">
        <f t="shared" si="2"/>
        <v>26.1</v>
      </c>
      <c r="J77" s="8" t="s">
        <v>228</v>
      </c>
      <c r="K77" s="8"/>
    </row>
    <row r="78" spans="1:11">
      <c r="A78" s="8" t="s">
        <v>224</v>
      </c>
      <c r="B78" s="8">
        <v>19</v>
      </c>
      <c r="C78" s="8">
        <v>9</v>
      </c>
      <c r="D78" s="8">
        <v>4</v>
      </c>
      <c r="E78" s="8" t="s">
        <v>173</v>
      </c>
      <c r="F78" s="8" t="s">
        <v>242</v>
      </c>
      <c r="G78" s="9">
        <v>17</v>
      </c>
      <c r="H78" s="8" t="s">
        <v>227</v>
      </c>
      <c r="I78" s="23">
        <f t="shared" si="2"/>
        <v>7.65</v>
      </c>
      <c r="J78" s="8" t="s">
        <v>228</v>
      </c>
      <c r="K78" s="8"/>
    </row>
    <row r="79" spans="1:11">
      <c r="A79" s="8" t="s">
        <v>224</v>
      </c>
      <c r="B79" s="8">
        <v>19</v>
      </c>
      <c r="C79" s="8">
        <v>9</v>
      </c>
      <c r="D79" s="8">
        <v>1</v>
      </c>
      <c r="E79" s="8" t="s">
        <v>173</v>
      </c>
      <c r="F79" s="8" t="s">
        <v>243</v>
      </c>
      <c r="G79" s="9">
        <v>19</v>
      </c>
      <c r="H79" s="8" t="s">
        <v>227</v>
      </c>
      <c r="I79" s="23">
        <f t="shared" si="2"/>
        <v>8.55</v>
      </c>
      <c r="J79" s="8" t="s">
        <v>228</v>
      </c>
      <c r="K79" s="8"/>
    </row>
    <row r="80" spans="1:11">
      <c r="A80" s="8" t="s">
        <v>224</v>
      </c>
      <c r="B80" s="8" t="s">
        <v>240</v>
      </c>
      <c r="C80" s="8">
        <v>11</v>
      </c>
      <c r="D80" s="8">
        <v>2</v>
      </c>
      <c r="E80" s="8" t="s">
        <v>152</v>
      </c>
      <c r="F80" s="8" t="s">
        <v>244</v>
      </c>
      <c r="G80" s="9">
        <v>5</v>
      </c>
      <c r="H80" s="8" t="s">
        <v>227</v>
      </c>
      <c r="I80" s="23">
        <f t="shared" si="2"/>
        <v>2.25</v>
      </c>
      <c r="J80" s="8" t="s">
        <v>228</v>
      </c>
      <c r="K80" s="8"/>
    </row>
    <row r="81" spans="1:11">
      <c r="A81" s="8" t="s">
        <v>224</v>
      </c>
      <c r="B81" s="8">
        <v>19</v>
      </c>
      <c r="C81" s="8">
        <v>8</v>
      </c>
      <c r="D81" s="8">
        <v>2</v>
      </c>
      <c r="E81" s="8" t="s">
        <v>152</v>
      </c>
      <c r="F81" s="8" t="s">
        <v>245</v>
      </c>
      <c r="G81" s="9">
        <v>3</v>
      </c>
      <c r="H81" s="8" t="s">
        <v>227</v>
      </c>
      <c r="I81" s="23">
        <f t="shared" si="2"/>
        <v>1.35</v>
      </c>
      <c r="J81" s="8" t="s">
        <v>228</v>
      </c>
      <c r="K81" s="8"/>
    </row>
    <row r="82" spans="1:11">
      <c r="A82" s="8" t="s">
        <v>224</v>
      </c>
      <c r="B82" s="8">
        <v>21</v>
      </c>
      <c r="C82" s="8">
        <v>8</v>
      </c>
      <c r="D82" s="8" t="s">
        <v>181</v>
      </c>
      <c r="E82" s="8" t="s">
        <v>234</v>
      </c>
      <c r="F82" s="8" t="s">
        <v>246</v>
      </c>
      <c r="G82" s="9">
        <v>18</v>
      </c>
      <c r="H82" s="8" t="s">
        <v>227</v>
      </c>
      <c r="I82" s="23">
        <f t="shared" si="2"/>
        <v>8.1</v>
      </c>
      <c r="J82" s="8" t="s">
        <v>228</v>
      </c>
      <c r="K82" s="8"/>
    </row>
    <row r="83" spans="1:11">
      <c r="A83" s="8" t="s">
        <v>224</v>
      </c>
      <c r="B83" s="8">
        <v>19</v>
      </c>
      <c r="C83" s="8">
        <v>9</v>
      </c>
      <c r="D83" s="8">
        <v>1</v>
      </c>
      <c r="E83" s="8" t="s">
        <v>173</v>
      </c>
      <c r="F83" s="8" t="s">
        <v>247</v>
      </c>
      <c r="G83" s="9">
        <v>7</v>
      </c>
      <c r="H83" s="8" t="s">
        <v>227</v>
      </c>
      <c r="I83" s="23">
        <f t="shared" si="2"/>
        <v>3.15</v>
      </c>
      <c r="J83" s="8" t="s">
        <v>228</v>
      </c>
      <c r="K83" s="8"/>
    </row>
    <row r="84" spans="1:11">
      <c r="A84" s="8" t="s">
        <v>224</v>
      </c>
      <c r="B84" s="8">
        <v>21</v>
      </c>
      <c r="C84" s="8">
        <v>8</v>
      </c>
      <c r="D84" s="8">
        <v>4</v>
      </c>
      <c r="E84" s="8" t="s">
        <v>173</v>
      </c>
      <c r="F84" s="8" t="s">
        <v>248</v>
      </c>
      <c r="G84" s="9">
        <v>8</v>
      </c>
      <c r="H84" s="8" t="s">
        <v>227</v>
      </c>
      <c r="I84" s="23">
        <f t="shared" si="2"/>
        <v>3.6</v>
      </c>
      <c r="J84" s="8" t="s">
        <v>228</v>
      </c>
      <c r="K84" s="8"/>
    </row>
    <row r="85" spans="1:11">
      <c r="A85" s="8" t="s">
        <v>224</v>
      </c>
      <c r="B85" s="8">
        <v>21</v>
      </c>
      <c r="C85" s="8">
        <v>14</v>
      </c>
      <c r="D85" s="8">
        <v>2</v>
      </c>
      <c r="E85" s="8" t="s">
        <v>152</v>
      </c>
      <c r="F85" s="8" t="s">
        <v>249</v>
      </c>
      <c r="G85" s="9">
        <v>5</v>
      </c>
      <c r="H85" s="8" t="s">
        <v>227</v>
      </c>
      <c r="I85" s="23">
        <f t="shared" si="2"/>
        <v>2.25</v>
      </c>
      <c r="J85" s="8" t="s">
        <v>228</v>
      </c>
      <c r="K85" s="8"/>
    </row>
    <row r="86" spans="1:11">
      <c r="A86" s="8" t="s">
        <v>224</v>
      </c>
      <c r="B86" s="8">
        <v>19</v>
      </c>
      <c r="C86" s="8">
        <v>9</v>
      </c>
      <c r="D86" s="8">
        <v>1</v>
      </c>
      <c r="E86" s="8" t="s">
        <v>173</v>
      </c>
      <c r="F86" s="8" t="s">
        <v>250</v>
      </c>
      <c r="G86" s="9">
        <v>15</v>
      </c>
      <c r="H86" s="8" t="s">
        <v>227</v>
      </c>
      <c r="I86" s="23">
        <f t="shared" si="2"/>
        <v>6.75</v>
      </c>
      <c r="J86" s="8" t="s">
        <v>228</v>
      </c>
      <c r="K86" s="8"/>
    </row>
    <row r="87" spans="1:11">
      <c r="A87" s="8" t="s">
        <v>224</v>
      </c>
      <c r="B87" s="8">
        <v>18</v>
      </c>
      <c r="C87" s="8">
        <v>8</v>
      </c>
      <c r="D87" s="8" t="s">
        <v>251</v>
      </c>
      <c r="E87" s="8" t="s">
        <v>237</v>
      </c>
      <c r="F87" s="8" t="s">
        <v>252</v>
      </c>
      <c r="G87" s="9">
        <v>16</v>
      </c>
      <c r="H87" s="8" t="s">
        <v>227</v>
      </c>
      <c r="I87" s="23">
        <f t="shared" si="2"/>
        <v>7.2</v>
      </c>
      <c r="J87" s="8" t="s">
        <v>228</v>
      </c>
      <c r="K87" s="8"/>
    </row>
    <row r="88" spans="1:11">
      <c r="A88" s="8" t="s">
        <v>224</v>
      </c>
      <c r="B88" s="8">
        <v>21</v>
      </c>
      <c r="C88" s="8">
        <v>2</v>
      </c>
      <c r="D88" s="8">
        <v>1</v>
      </c>
      <c r="E88" s="8" t="s">
        <v>78</v>
      </c>
      <c r="F88" s="8" t="s">
        <v>253</v>
      </c>
      <c r="G88" s="9">
        <v>4</v>
      </c>
      <c r="H88" s="8" t="s">
        <v>227</v>
      </c>
      <c r="I88" s="23">
        <f t="shared" si="2"/>
        <v>1.8</v>
      </c>
      <c r="J88" s="8" t="s">
        <v>228</v>
      </c>
      <c r="K88" s="8"/>
    </row>
    <row r="89" spans="1:11">
      <c r="A89" s="8" t="s">
        <v>224</v>
      </c>
      <c r="B89" s="8">
        <v>19</v>
      </c>
      <c r="C89" s="8">
        <v>5</v>
      </c>
      <c r="D89" s="8">
        <v>3</v>
      </c>
      <c r="E89" s="8" t="s">
        <v>31</v>
      </c>
      <c r="F89" s="8" t="s">
        <v>254</v>
      </c>
      <c r="G89" s="9">
        <v>5</v>
      </c>
      <c r="H89" s="8" t="s">
        <v>227</v>
      </c>
      <c r="I89" s="23">
        <f t="shared" si="2"/>
        <v>2.25</v>
      </c>
      <c r="J89" s="8" t="s">
        <v>228</v>
      </c>
      <c r="K89" s="8"/>
    </row>
    <row r="90" spans="1:11">
      <c r="A90" s="8" t="s">
        <v>224</v>
      </c>
      <c r="B90" s="8">
        <v>21</v>
      </c>
      <c r="C90" s="8">
        <v>3</v>
      </c>
      <c r="D90" s="8">
        <v>3</v>
      </c>
      <c r="E90" s="8" t="s">
        <v>234</v>
      </c>
      <c r="F90" s="8" t="s">
        <v>255</v>
      </c>
      <c r="G90" s="9">
        <v>5</v>
      </c>
      <c r="H90" s="8" t="s">
        <v>227</v>
      </c>
      <c r="I90" s="23">
        <f t="shared" si="2"/>
        <v>2.25</v>
      </c>
      <c r="J90" s="8" t="s">
        <v>228</v>
      </c>
      <c r="K90" s="8"/>
    </row>
    <row r="91" spans="1:11">
      <c r="A91" s="8" t="s">
        <v>224</v>
      </c>
      <c r="B91" s="8">
        <v>19</v>
      </c>
      <c r="C91" s="8">
        <v>6</v>
      </c>
      <c r="D91" s="8">
        <v>3</v>
      </c>
      <c r="E91" s="8" t="s">
        <v>152</v>
      </c>
      <c r="F91" s="8" t="s">
        <v>256</v>
      </c>
      <c r="G91" s="9">
        <v>8</v>
      </c>
      <c r="H91" s="8" t="s">
        <v>227</v>
      </c>
      <c r="I91" s="23">
        <f t="shared" si="2"/>
        <v>3.6</v>
      </c>
      <c r="J91" s="8" t="s">
        <v>228</v>
      </c>
      <c r="K91" s="8"/>
    </row>
    <row r="92" spans="1:11">
      <c r="A92" s="8" t="s">
        <v>224</v>
      </c>
      <c r="B92" s="8">
        <v>21</v>
      </c>
      <c r="C92" s="8">
        <v>15</v>
      </c>
      <c r="D92" s="8">
        <v>1</v>
      </c>
      <c r="E92" s="8" t="s">
        <v>31</v>
      </c>
      <c r="F92" s="8" t="s">
        <v>257</v>
      </c>
      <c r="G92" s="9">
        <v>12</v>
      </c>
      <c r="H92" s="8" t="s">
        <v>227</v>
      </c>
      <c r="I92" s="23">
        <f t="shared" si="2"/>
        <v>5.4</v>
      </c>
      <c r="J92" s="8" t="s">
        <v>228</v>
      </c>
      <c r="K92" s="8"/>
    </row>
    <row r="93" spans="1:11">
      <c r="A93" s="8" t="s">
        <v>224</v>
      </c>
      <c r="B93" s="8">
        <v>21</v>
      </c>
      <c r="C93" s="8">
        <v>13</v>
      </c>
      <c r="D93" s="8">
        <v>1</v>
      </c>
      <c r="E93" s="8" t="s">
        <v>152</v>
      </c>
      <c r="F93" s="8" t="s">
        <v>258</v>
      </c>
      <c r="G93" s="9">
        <v>3</v>
      </c>
      <c r="H93" s="8" t="s">
        <v>227</v>
      </c>
      <c r="I93" s="23">
        <f t="shared" si="2"/>
        <v>1.35</v>
      </c>
      <c r="J93" s="8" t="s">
        <v>228</v>
      </c>
      <c r="K93" s="8"/>
    </row>
    <row r="94" spans="1:11">
      <c r="A94" s="8" t="s">
        <v>224</v>
      </c>
      <c r="B94" s="8">
        <v>19</v>
      </c>
      <c r="C94" s="8">
        <v>5</v>
      </c>
      <c r="D94" s="8">
        <v>3</v>
      </c>
      <c r="E94" s="8" t="s">
        <v>152</v>
      </c>
      <c r="F94" s="8" t="s">
        <v>259</v>
      </c>
      <c r="G94" s="9">
        <v>1</v>
      </c>
      <c r="H94" s="8" t="s">
        <v>227</v>
      </c>
      <c r="I94" s="23">
        <f t="shared" si="2"/>
        <v>0.45</v>
      </c>
      <c r="J94" s="8" t="s">
        <v>228</v>
      </c>
      <c r="K94" s="8"/>
    </row>
    <row r="95" spans="1:11">
      <c r="A95" s="8" t="s">
        <v>224</v>
      </c>
      <c r="B95" s="8">
        <v>19</v>
      </c>
      <c r="C95" s="8">
        <v>8</v>
      </c>
      <c r="D95" s="8">
        <v>2</v>
      </c>
      <c r="E95" s="8" t="s">
        <v>152</v>
      </c>
      <c r="F95" s="8">
        <v>10200</v>
      </c>
      <c r="G95" s="9">
        <v>8</v>
      </c>
      <c r="H95" s="8" t="s">
        <v>227</v>
      </c>
      <c r="I95" s="23">
        <f t="shared" si="2"/>
        <v>3.6</v>
      </c>
      <c r="J95" s="8" t="s">
        <v>228</v>
      </c>
      <c r="K95" s="8"/>
    </row>
    <row r="96" spans="1:11">
      <c r="A96" s="8" t="s">
        <v>224</v>
      </c>
      <c r="B96" s="8">
        <v>21</v>
      </c>
      <c r="C96" s="8">
        <v>2</v>
      </c>
      <c r="D96" s="8">
        <v>1</v>
      </c>
      <c r="E96" s="8" t="s">
        <v>78</v>
      </c>
      <c r="F96" s="8">
        <v>10201</v>
      </c>
      <c r="G96" s="9">
        <v>3</v>
      </c>
      <c r="H96" s="8" t="s">
        <v>227</v>
      </c>
      <c r="I96" s="23">
        <f t="shared" si="2"/>
        <v>1.35</v>
      </c>
      <c r="J96" s="8" t="s">
        <v>228</v>
      </c>
      <c r="K96" s="8"/>
    </row>
    <row r="97" spans="1:11">
      <c r="A97" s="8" t="s">
        <v>224</v>
      </c>
      <c r="B97" s="8">
        <v>19</v>
      </c>
      <c r="C97" s="8">
        <v>14</v>
      </c>
      <c r="D97" s="8">
        <v>6</v>
      </c>
      <c r="E97" s="8" t="s">
        <v>152</v>
      </c>
      <c r="F97" s="8">
        <v>10202</v>
      </c>
      <c r="G97" s="9">
        <v>4</v>
      </c>
      <c r="H97" s="8" t="s">
        <v>227</v>
      </c>
      <c r="I97" s="23">
        <f t="shared" si="2"/>
        <v>1.8</v>
      </c>
      <c r="J97" s="8" t="s">
        <v>228</v>
      </c>
      <c r="K97" s="8"/>
    </row>
    <row r="98" spans="1:11">
      <c r="A98" s="8" t="s">
        <v>224</v>
      </c>
      <c r="B98" s="8">
        <v>18</v>
      </c>
      <c r="C98" s="8">
        <v>8</v>
      </c>
      <c r="D98" s="8">
        <v>7</v>
      </c>
      <c r="E98" s="8" t="s">
        <v>152</v>
      </c>
      <c r="F98" s="8">
        <v>10203</v>
      </c>
      <c r="G98" s="9">
        <v>5</v>
      </c>
      <c r="H98" s="8" t="s">
        <v>227</v>
      </c>
      <c r="I98" s="23">
        <f t="shared" si="2"/>
        <v>2.25</v>
      </c>
      <c r="J98" s="8" t="s">
        <v>228</v>
      </c>
      <c r="K98" s="8"/>
    </row>
    <row r="99" spans="1:11">
      <c r="A99" s="8" t="s">
        <v>224</v>
      </c>
      <c r="B99" s="8">
        <v>21</v>
      </c>
      <c r="C99" s="8">
        <v>14</v>
      </c>
      <c r="D99" s="8">
        <v>2</v>
      </c>
      <c r="E99" s="8" t="s">
        <v>152</v>
      </c>
      <c r="F99" s="8">
        <v>10204</v>
      </c>
      <c r="G99" s="9">
        <v>7</v>
      </c>
      <c r="H99" s="8" t="s">
        <v>227</v>
      </c>
      <c r="I99" s="23">
        <f t="shared" si="2"/>
        <v>3.15</v>
      </c>
      <c r="J99" s="8" t="s">
        <v>228</v>
      </c>
      <c r="K99" s="8"/>
    </row>
    <row r="100" spans="1:11">
      <c r="A100" s="8" t="s">
        <v>224</v>
      </c>
      <c r="B100" s="8">
        <v>19</v>
      </c>
      <c r="C100" s="8">
        <v>9</v>
      </c>
      <c r="D100" s="8">
        <v>5</v>
      </c>
      <c r="E100" s="8" t="s">
        <v>78</v>
      </c>
      <c r="F100" s="8">
        <v>10205</v>
      </c>
      <c r="G100" s="9">
        <v>28</v>
      </c>
      <c r="H100" s="8" t="s">
        <v>227</v>
      </c>
      <c r="I100" s="23">
        <f t="shared" si="2"/>
        <v>12.6</v>
      </c>
      <c r="J100" s="8" t="s">
        <v>228</v>
      </c>
      <c r="K100" s="8"/>
    </row>
    <row r="101" spans="1:11">
      <c r="A101" s="8" t="s">
        <v>224</v>
      </c>
      <c r="B101" s="8">
        <v>21</v>
      </c>
      <c r="C101" s="8">
        <v>13</v>
      </c>
      <c r="D101" s="8">
        <v>2</v>
      </c>
      <c r="E101" s="8" t="s">
        <v>173</v>
      </c>
      <c r="F101" s="8">
        <v>10206</v>
      </c>
      <c r="G101" s="9">
        <v>8</v>
      </c>
      <c r="H101" s="8" t="s">
        <v>227</v>
      </c>
      <c r="I101" s="23">
        <f t="shared" si="2"/>
        <v>3.6</v>
      </c>
      <c r="J101" s="8" t="s">
        <v>228</v>
      </c>
      <c r="K101" s="8"/>
    </row>
    <row r="102" spans="1:11">
      <c r="A102" s="8" t="s">
        <v>224</v>
      </c>
      <c r="B102" s="8">
        <v>19</v>
      </c>
      <c r="C102" s="8">
        <v>5</v>
      </c>
      <c r="D102" s="8">
        <v>3</v>
      </c>
      <c r="E102" s="8" t="s">
        <v>31</v>
      </c>
      <c r="F102" s="8">
        <v>10207</v>
      </c>
      <c r="G102" s="9">
        <v>8</v>
      </c>
      <c r="H102" s="8" t="s">
        <v>227</v>
      </c>
      <c r="I102" s="23">
        <f t="shared" ref="I102:I133" si="3">G102*0.45</f>
        <v>3.6</v>
      </c>
      <c r="J102" s="8" t="s">
        <v>228</v>
      </c>
      <c r="K102" s="8"/>
    </row>
    <row r="103" spans="1:11">
      <c r="A103" s="8" t="s">
        <v>224</v>
      </c>
      <c r="B103" s="8">
        <v>19</v>
      </c>
      <c r="C103" s="8">
        <v>6</v>
      </c>
      <c r="D103" s="8">
        <v>3</v>
      </c>
      <c r="E103" s="8" t="s">
        <v>234</v>
      </c>
      <c r="F103" s="8" t="s">
        <v>260</v>
      </c>
      <c r="G103" s="9">
        <v>8</v>
      </c>
      <c r="H103" s="8" t="s">
        <v>227</v>
      </c>
      <c r="I103" s="23">
        <f t="shared" si="3"/>
        <v>3.6</v>
      </c>
      <c r="J103" s="8" t="s">
        <v>228</v>
      </c>
      <c r="K103" s="8"/>
    </row>
    <row r="104" spans="1:11">
      <c r="A104" s="8" t="s">
        <v>224</v>
      </c>
      <c r="B104" s="8">
        <v>21</v>
      </c>
      <c r="C104" s="8">
        <v>3</v>
      </c>
      <c r="D104" s="8">
        <v>3</v>
      </c>
      <c r="E104" s="8" t="s">
        <v>237</v>
      </c>
      <c r="F104" s="8">
        <v>10210.10216</v>
      </c>
      <c r="G104" s="9">
        <v>8</v>
      </c>
      <c r="H104" s="8" t="s">
        <v>227</v>
      </c>
      <c r="I104" s="23">
        <f t="shared" si="3"/>
        <v>3.6</v>
      </c>
      <c r="J104" s="8" t="s">
        <v>228</v>
      </c>
      <c r="K104" s="8"/>
    </row>
    <row r="105" spans="1:11">
      <c r="A105" s="8" t="s">
        <v>224</v>
      </c>
      <c r="B105" s="8">
        <v>19</v>
      </c>
      <c r="C105" s="8">
        <v>8</v>
      </c>
      <c r="D105" s="8" t="s">
        <v>261</v>
      </c>
      <c r="E105" s="8" t="s">
        <v>262</v>
      </c>
      <c r="F105" s="8">
        <v>10211</v>
      </c>
      <c r="G105" s="9">
        <v>121</v>
      </c>
      <c r="H105" s="8" t="s">
        <v>227</v>
      </c>
      <c r="I105" s="23">
        <f t="shared" si="3"/>
        <v>54.45</v>
      </c>
      <c r="J105" s="8" t="s">
        <v>228</v>
      </c>
      <c r="K105" s="8"/>
    </row>
    <row r="106" spans="1:11">
      <c r="A106" s="8" t="s">
        <v>224</v>
      </c>
      <c r="B106" s="8">
        <v>21</v>
      </c>
      <c r="C106" s="8">
        <v>15</v>
      </c>
      <c r="D106" s="8">
        <v>1</v>
      </c>
      <c r="E106" s="8" t="s">
        <v>31</v>
      </c>
      <c r="F106" s="8">
        <v>10212</v>
      </c>
      <c r="G106" s="9">
        <v>14</v>
      </c>
      <c r="H106" s="8" t="s">
        <v>227</v>
      </c>
      <c r="I106" s="23">
        <f t="shared" si="3"/>
        <v>6.3</v>
      </c>
      <c r="J106" s="8" t="s">
        <v>228</v>
      </c>
      <c r="K106" s="8"/>
    </row>
    <row r="107" spans="1:11">
      <c r="A107" s="8" t="s">
        <v>224</v>
      </c>
      <c r="B107" s="8">
        <v>21</v>
      </c>
      <c r="C107" s="8">
        <v>3</v>
      </c>
      <c r="D107" s="8">
        <v>3.4</v>
      </c>
      <c r="E107" s="8" t="s">
        <v>234</v>
      </c>
      <c r="F107" s="8">
        <v>10213.10215</v>
      </c>
      <c r="G107" s="9">
        <v>24</v>
      </c>
      <c r="H107" s="8" t="s">
        <v>227</v>
      </c>
      <c r="I107" s="23">
        <f t="shared" si="3"/>
        <v>10.8</v>
      </c>
      <c r="J107" s="8" t="s">
        <v>228</v>
      </c>
      <c r="K107" s="8"/>
    </row>
    <row r="108" spans="1:11">
      <c r="A108" s="8" t="s">
        <v>224</v>
      </c>
      <c r="B108" s="8">
        <v>21</v>
      </c>
      <c r="C108" s="8">
        <v>4</v>
      </c>
      <c r="D108" s="8">
        <v>1</v>
      </c>
      <c r="E108" s="8" t="s">
        <v>234</v>
      </c>
      <c r="F108" s="8" t="s">
        <v>263</v>
      </c>
      <c r="G108" s="9">
        <v>19</v>
      </c>
      <c r="H108" s="8" t="s">
        <v>227</v>
      </c>
      <c r="I108" s="23">
        <f t="shared" si="3"/>
        <v>8.55</v>
      </c>
      <c r="J108" s="8" t="s">
        <v>228</v>
      </c>
      <c r="K108" s="8"/>
    </row>
    <row r="109" spans="1:11">
      <c r="A109" s="8" t="s">
        <v>224</v>
      </c>
      <c r="B109" s="8">
        <v>21</v>
      </c>
      <c r="C109" s="8">
        <v>2</v>
      </c>
      <c r="D109" s="8">
        <v>1</v>
      </c>
      <c r="E109" s="8" t="s">
        <v>152</v>
      </c>
      <c r="F109" s="8">
        <v>10214.10218</v>
      </c>
      <c r="G109" s="9">
        <v>8</v>
      </c>
      <c r="H109" s="8" t="s">
        <v>227</v>
      </c>
      <c r="I109" s="23">
        <f t="shared" si="3"/>
        <v>3.6</v>
      </c>
      <c r="J109" s="8" t="s">
        <v>228</v>
      </c>
      <c r="K109" s="8"/>
    </row>
    <row r="110" spans="1:11">
      <c r="A110" s="8" t="s">
        <v>224</v>
      </c>
      <c r="B110" s="8">
        <v>20</v>
      </c>
      <c r="C110" s="8">
        <v>5</v>
      </c>
      <c r="D110" s="8">
        <v>5</v>
      </c>
      <c r="E110" s="8" t="s">
        <v>78</v>
      </c>
      <c r="F110" s="8">
        <v>10217</v>
      </c>
      <c r="G110" s="9">
        <v>10</v>
      </c>
      <c r="H110" s="8" t="s">
        <v>227</v>
      </c>
      <c r="I110" s="23">
        <f t="shared" si="3"/>
        <v>4.5</v>
      </c>
      <c r="J110" s="8" t="s">
        <v>228</v>
      </c>
      <c r="K110" s="8"/>
    </row>
    <row r="111" spans="1:11">
      <c r="A111" s="8" t="s">
        <v>224</v>
      </c>
      <c r="B111" s="8">
        <v>19</v>
      </c>
      <c r="C111" s="8">
        <v>2</v>
      </c>
      <c r="D111" s="8">
        <v>1</v>
      </c>
      <c r="E111" s="8" t="s">
        <v>152</v>
      </c>
      <c r="F111" s="8">
        <v>10219</v>
      </c>
      <c r="G111" s="9">
        <v>1</v>
      </c>
      <c r="H111" s="8" t="s">
        <v>227</v>
      </c>
      <c r="I111" s="23">
        <f t="shared" si="3"/>
        <v>0.45</v>
      </c>
      <c r="J111" s="8" t="s">
        <v>228</v>
      </c>
      <c r="K111" s="8"/>
    </row>
    <row r="112" spans="1:11">
      <c r="A112" s="8" t="s">
        <v>224</v>
      </c>
      <c r="B112" s="8">
        <v>19</v>
      </c>
      <c r="C112" s="8">
        <v>5</v>
      </c>
      <c r="D112" s="8">
        <v>3</v>
      </c>
      <c r="E112" s="8" t="s">
        <v>237</v>
      </c>
      <c r="F112" s="8" t="s">
        <v>264</v>
      </c>
      <c r="G112" s="9">
        <v>17</v>
      </c>
      <c r="H112" s="8" t="s">
        <v>227</v>
      </c>
      <c r="I112" s="23">
        <f t="shared" si="3"/>
        <v>7.65</v>
      </c>
      <c r="J112" s="8" t="s">
        <v>228</v>
      </c>
      <c r="K112" s="8"/>
    </row>
    <row r="113" spans="1:11">
      <c r="A113" s="8" t="s">
        <v>224</v>
      </c>
      <c r="B113" s="8">
        <v>21</v>
      </c>
      <c r="C113" s="8">
        <v>2</v>
      </c>
      <c r="D113" s="8" t="s">
        <v>265</v>
      </c>
      <c r="E113" s="8" t="s">
        <v>78</v>
      </c>
      <c r="F113" s="8">
        <v>10221</v>
      </c>
      <c r="G113" s="9">
        <v>111</v>
      </c>
      <c r="H113" s="8" t="s">
        <v>227</v>
      </c>
      <c r="I113" s="23">
        <f t="shared" si="3"/>
        <v>49.95</v>
      </c>
      <c r="J113" s="8" t="s">
        <v>228</v>
      </c>
      <c r="K113" s="8"/>
    </row>
    <row r="114" spans="1:11">
      <c r="A114" s="8" t="s">
        <v>224</v>
      </c>
      <c r="B114" s="8">
        <v>21</v>
      </c>
      <c r="C114" s="8">
        <v>14</v>
      </c>
      <c r="D114" s="8">
        <v>2</v>
      </c>
      <c r="E114" s="8" t="s">
        <v>173</v>
      </c>
      <c r="F114" s="8">
        <v>10222</v>
      </c>
      <c r="G114" s="9">
        <v>4</v>
      </c>
      <c r="H114" s="8" t="s">
        <v>227</v>
      </c>
      <c r="I114" s="23">
        <f t="shared" si="3"/>
        <v>1.8</v>
      </c>
      <c r="J114" s="8" t="s">
        <v>228</v>
      </c>
      <c r="K114" s="8"/>
    </row>
    <row r="115" spans="1:11">
      <c r="A115" s="8" t="s">
        <v>224</v>
      </c>
      <c r="B115" s="8">
        <v>19</v>
      </c>
      <c r="C115" s="8">
        <v>8</v>
      </c>
      <c r="D115" s="8">
        <v>2.4</v>
      </c>
      <c r="E115" s="8" t="s">
        <v>152</v>
      </c>
      <c r="F115" s="8">
        <v>10223</v>
      </c>
      <c r="G115" s="9">
        <v>7</v>
      </c>
      <c r="H115" s="8" t="s">
        <v>227</v>
      </c>
      <c r="I115" s="23">
        <f t="shared" si="3"/>
        <v>3.15</v>
      </c>
      <c r="J115" s="8" t="s">
        <v>228</v>
      </c>
      <c r="K115" s="8"/>
    </row>
    <row r="116" spans="1:11">
      <c r="A116" s="8" t="s">
        <v>224</v>
      </c>
      <c r="B116" s="8">
        <v>21</v>
      </c>
      <c r="C116" s="8">
        <v>15</v>
      </c>
      <c r="D116" s="8" t="s">
        <v>266</v>
      </c>
      <c r="E116" s="8" t="s">
        <v>235</v>
      </c>
      <c r="F116" s="8">
        <v>10224.10225</v>
      </c>
      <c r="G116" s="9">
        <v>27</v>
      </c>
      <c r="H116" s="8" t="s">
        <v>227</v>
      </c>
      <c r="I116" s="23">
        <f t="shared" si="3"/>
        <v>12.15</v>
      </c>
      <c r="J116" s="8" t="s">
        <v>228</v>
      </c>
      <c r="K116" s="8"/>
    </row>
    <row r="117" spans="1:11">
      <c r="A117" s="8" t="s">
        <v>224</v>
      </c>
      <c r="B117" s="8" t="s">
        <v>240</v>
      </c>
      <c r="C117" s="8">
        <v>13</v>
      </c>
      <c r="D117" s="8">
        <v>3</v>
      </c>
      <c r="E117" s="8" t="s">
        <v>237</v>
      </c>
      <c r="F117" s="8">
        <v>10224</v>
      </c>
      <c r="G117" s="9">
        <v>3</v>
      </c>
      <c r="H117" s="8" t="s">
        <v>227</v>
      </c>
      <c r="I117" s="23">
        <f t="shared" si="3"/>
        <v>1.35</v>
      </c>
      <c r="J117" s="8" t="s">
        <v>228</v>
      </c>
      <c r="K117" s="8"/>
    </row>
    <row r="118" spans="1:11">
      <c r="A118" s="8" t="s">
        <v>224</v>
      </c>
      <c r="B118" s="8">
        <v>21</v>
      </c>
      <c r="C118" s="8">
        <v>4</v>
      </c>
      <c r="D118" s="8">
        <v>1</v>
      </c>
      <c r="E118" s="8" t="s">
        <v>237</v>
      </c>
      <c r="F118" s="8">
        <v>10226</v>
      </c>
      <c r="G118" s="9">
        <v>2</v>
      </c>
      <c r="H118" s="8" t="s">
        <v>227</v>
      </c>
      <c r="I118" s="23">
        <f t="shared" si="3"/>
        <v>0.9</v>
      </c>
      <c r="J118" s="8" t="s">
        <v>228</v>
      </c>
      <c r="K118" s="8"/>
    </row>
    <row r="119" spans="1:11">
      <c r="A119" s="8" t="s">
        <v>224</v>
      </c>
      <c r="B119" s="8">
        <v>21</v>
      </c>
      <c r="C119" s="8">
        <v>2</v>
      </c>
      <c r="D119" s="8">
        <v>1</v>
      </c>
      <c r="E119" s="8" t="s">
        <v>152</v>
      </c>
      <c r="F119" s="8">
        <v>10226</v>
      </c>
      <c r="G119" s="9">
        <v>2</v>
      </c>
      <c r="H119" s="8" t="s">
        <v>227</v>
      </c>
      <c r="I119" s="23">
        <f t="shared" si="3"/>
        <v>0.9</v>
      </c>
      <c r="J119" s="8" t="s">
        <v>228</v>
      </c>
      <c r="K119" s="8"/>
    </row>
    <row r="120" spans="1:11">
      <c r="A120" s="8" t="s">
        <v>224</v>
      </c>
      <c r="B120" s="8" t="s">
        <v>240</v>
      </c>
      <c r="C120" s="8">
        <v>13</v>
      </c>
      <c r="D120" s="8">
        <v>4</v>
      </c>
      <c r="E120" s="8" t="s">
        <v>31</v>
      </c>
      <c r="F120" s="8">
        <v>10227</v>
      </c>
      <c r="G120" s="9">
        <v>19</v>
      </c>
      <c r="H120" s="8" t="s">
        <v>227</v>
      </c>
      <c r="I120" s="23">
        <f t="shared" si="3"/>
        <v>8.55</v>
      </c>
      <c r="J120" s="8" t="s">
        <v>228</v>
      </c>
      <c r="K120" s="8"/>
    </row>
    <row r="121" spans="1:11">
      <c r="A121" s="8" t="s">
        <v>224</v>
      </c>
      <c r="B121" s="8">
        <v>19</v>
      </c>
      <c r="C121" s="8">
        <v>6</v>
      </c>
      <c r="D121" s="8">
        <v>3</v>
      </c>
      <c r="E121" s="8" t="s">
        <v>152</v>
      </c>
      <c r="F121" s="8">
        <v>10228</v>
      </c>
      <c r="G121" s="9">
        <v>2</v>
      </c>
      <c r="H121" s="8" t="s">
        <v>227</v>
      </c>
      <c r="I121" s="23">
        <f t="shared" si="3"/>
        <v>0.9</v>
      </c>
      <c r="J121" s="8" t="s">
        <v>228</v>
      </c>
      <c r="K121" s="8"/>
    </row>
    <row r="122" spans="1:11">
      <c r="A122" s="8" t="s">
        <v>224</v>
      </c>
      <c r="B122" s="8">
        <v>21</v>
      </c>
      <c r="C122" s="8">
        <v>3</v>
      </c>
      <c r="D122" s="8" t="s">
        <v>75</v>
      </c>
      <c r="E122" s="8" t="s">
        <v>78</v>
      </c>
      <c r="F122" s="8">
        <v>10228.10229</v>
      </c>
      <c r="G122" s="9">
        <v>24</v>
      </c>
      <c r="H122" s="8" t="s">
        <v>227</v>
      </c>
      <c r="I122" s="23">
        <f t="shared" si="3"/>
        <v>10.8</v>
      </c>
      <c r="J122" s="8" t="s">
        <v>228</v>
      </c>
      <c r="K122" s="8"/>
    </row>
    <row r="123" spans="1:11">
      <c r="A123" s="8" t="s">
        <v>224</v>
      </c>
      <c r="B123" s="8">
        <v>21</v>
      </c>
      <c r="C123" s="8">
        <v>4</v>
      </c>
      <c r="D123" s="8">
        <v>1</v>
      </c>
      <c r="E123" s="8" t="s">
        <v>152</v>
      </c>
      <c r="F123" s="8">
        <v>10228</v>
      </c>
      <c r="G123" s="9">
        <v>2</v>
      </c>
      <c r="H123" s="8" t="s">
        <v>227</v>
      </c>
      <c r="I123" s="23">
        <f t="shared" si="3"/>
        <v>0.9</v>
      </c>
      <c r="J123" s="8" t="s">
        <v>228</v>
      </c>
      <c r="K123" s="8"/>
    </row>
    <row r="124" spans="1:11">
      <c r="A124" s="8" t="s">
        <v>224</v>
      </c>
      <c r="B124" s="8">
        <v>21</v>
      </c>
      <c r="C124" s="8">
        <v>15</v>
      </c>
      <c r="D124" s="8">
        <v>1</v>
      </c>
      <c r="E124" s="8" t="s">
        <v>237</v>
      </c>
      <c r="F124" s="8">
        <v>10230</v>
      </c>
      <c r="G124" s="9">
        <v>13</v>
      </c>
      <c r="H124" s="8" t="s">
        <v>227</v>
      </c>
      <c r="I124" s="23">
        <f t="shared" si="3"/>
        <v>5.85</v>
      </c>
      <c r="J124" s="8" t="s">
        <v>228</v>
      </c>
      <c r="K124" s="8"/>
    </row>
    <row r="125" spans="1:11">
      <c r="A125" s="8" t="s">
        <v>224</v>
      </c>
      <c r="B125" s="8">
        <v>21</v>
      </c>
      <c r="C125" s="8">
        <v>4</v>
      </c>
      <c r="D125" s="8">
        <v>1</v>
      </c>
      <c r="E125" s="8" t="s">
        <v>234</v>
      </c>
      <c r="F125" s="8">
        <v>10232.10236</v>
      </c>
      <c r="G125" s="9">
        <v>7</v>
      </c>
      <c r="H125" s="8" t="s">
        <v>227</v>
      </c>
      <c r="I125" s="23">
        <f t="shared" si="3"/>
        <v>3.15</v>
      </c>
      <c r="J125" s="8" t="s">
        <v>228</v>
      </c>
      <c r="K125" s="8"/>
    </row>
    <row r="126" spans="1:11">
      <c r="A126" s="8" t="s">
        <v>224</v>
      </c>
      <c r="B126" s="8">
        <v>21</v>
      </c>
      <c r="C126" s="8">
        <v>2</v>
      </c>
      <c r="D126" s="8">
        <v>1</v>
      </c>
      <c r="E126" s="8" t="s">
        <v>78</v>
      </c>
      <c r="F126" s="8">
        <v>10232</v>
      </c>
      <c r="G126" s="9">
        <v>3</v>
      </c>
      <c r="H126" s="8" t="s">
        <v>227</v>
      </c>
      <c r="I126" s="23">
        <f t="shared" si="3"/>
        <v>1.35</v>
      </c>
      <c r="J126" s="8" t="s">
        <v>228</v>
      </c>
      <c r="K126" s="8"/>
    </row>
    <row r="127" spans="1:11">
      <c r="A127" s="8" t="s">
        <v>224</v>
      </c>
      <c r="B127" s="8">
        <v>21</v>
      </c>
      <c r="C127" s="8">
        <v>5</v>
      </c>
      <c r="D127" s="8">
        <v>5</v>
      </c>
      <c r="E127" s="8" t="s">
        <v>78</v>
      </c>
      <c r="F127" s="8">
        <v>10233</v>
      </c>
      <c r="G127" s="9">
        <v>6</v>
      </c>
      <c r="H127" s="8" t="s">
        <v>227</v>
      </c>
      <c r="I127" s="23">
        <f t="shared" si="3"/>
        <v>2.7</v>
      </c>
      <c r="J127" s="8" t="s">
        <v>228</v>
      </c>
      <c r="K127" s="8"/>
    </row>
    <row r="128" spans="1:11">
      <c r="A128" s="8" t="s">
        <v>224</v>
      </c>
      <c r="B128" s="8" t="s">
        <v>240</v>
      </c>
      <c r="C128" s="8">
        <v>13</v>
      </c>
      <c r="D128" s="8" t="s">
        <v>238</v>
      </c>
      <c r="E128" s="8" t="s">
        <v>173</v>
      </c>
      <c r="F128" s="8">
        <v>10234</v>
      </c>
      <c r="G128" s="9">
        <v>9</v>
      </c>
      <c r="H128" s="8" t="s">
        <v>227</v>
      </c>
      <c r="I128" s="23">
        <f t="shared" si="3"/>
        <v>4.05</v>
      </c>
      <c r="J128" s="8" t="s">
        <v>228</v>
      </c>
      <c r="K128" s="8"/>
    </row>
    <row r="129" spans="1:11">
      <c r="A129" s="8" t="s">
        <v>224</v>
      </c>
      <c r="B129" s="8">
        <v>21</v>
      </c>
      <c r="C129" s="8">
        <v>14</v>
      </c>
      <c r="D129" s="8">
        <v>2</v>
      </c>
      <c r="E129" s="8" t="s">
        <v>234</v>
      </c>
      <c r="F129" s="8">
        <v>10235</v>
      </c>
      <c r="G129" s="9">
        <v>8</v>
      </c>
      <c r="H129" s="8" t="s">
        <v>227</v>
      </c>
      <c r="I129" s="23">
        <f t="shared" si="3"/>
        <v>3.6</v>
      </c>
      <c r="J129" s="8" t="s">
        <v>228</v>
      </c>
      <c r="K129" s="8"/>
    </row>
    <row r="130" spans="1:11">
      <c r="A130" s="8" t="s">
        <v>224</v>
      </c>
      <c r="B130" s="8">
        <v>21</v>
      </c>
      <c r="C130" s="8">
        <v>2</v>
      </c>
      <c r="D130" s="8">
        <v>1</v>
      </c>
      <c r="E130" s="8" t="s">
        <v>152</v>
      </c>
      <c r="F130" s="8">
        <v>10236</v>
      </c>
      <c r="G130" s="9">
        <v>1</v>
      </c>
      <c r="H130" s="8" t="s">
        <v>227</v>
      </c>
      <c r="I130" s="23">
        <f t="shared" si="3"/>
        <v>0.45</v>
      </c>
      <c r="J130" s="8" t="s">
        <v>228</v>
      </c>
      <c r="K130" s="8"/>
    </row>
    <row r="131" spans="1:11">
      <c r="A131" s="8" t="s">
        <v>224</v>
      </c>
      <c r="B131" s="8">
        <v>20</v>
      </c>
      <c r="C131" s="8">
        <v>5</v>
      </c>
      <c r="D131" s="8">
        <v>5</v>
      </c>
      <c r="E131" s="8" t="s">
        <v>173</v>
      </c>
      <c r="F131" s="8" t="s">
        <v>267</v>
      </c>
      <c r="G131" s="9">
        <v>24</v>
      </c>
      <c r="H131" s="8" t="s">
        <v>227</v>
      </c>
      <c r="I131" s="23">
        <f t="shared" si="3"/>
        <v>10.8</v>
      </c>
      <c r="J131" s="8" t="s">
        <v>228</v>
      </c>
      <c r="K131" s="8"/>
    </row>
    <row r="132" spans="1:11">
      <c r="A132" s="8" t="s">
        <v>224</v>
      </c>
      <c r="B132" s="8" t="s">
        <v>240</v>
      </c>
      <c r="C132" s="8">
        <v>13</v>
      </c>
      <c r="D132" s="8">
        <v>3</v>
      </c>
      <c r="E132" s="8" t="s">
        <v>268</v>
      </c>
      <c r="F132" s="8">
        <v>10238.10245</v>
      </c>
      <c r="G132" s="9">
        <v>21</v>
      </c>
      <c r="H132" s="8" t="s">
        <v>227</v>
      </c>
      <c r="I132" s="23">
        <f t="shared" si="3"/>
        <v>9.45</v>
      </c>
      <c r="J132" s="8" t="s">
        <v>228</v>
      </c>
      <c r="K132" s="8"/>
    </row>
    <row r="133" spans="1:11">
      <c r="A133" s="8" t="s">
        <v>224</v>
      </c>
      <c r="B133" s="8">
        <v>21</v>
      </c>
      <c r="C133" s="8">
        <v>15</v>
      </c>
      <c r="D133" s="8">
        <v>1</v>
      </c>
      <c r="E133" s="8" t="s">
        <v>31</v>
      </c>
      <c r="F133" s="8">
        <v>1024</v>
      </c>
      <c r="G133" s="9">
        <v>10</v>
      </c>
      <c r="H133" s="8" t="s">
        <v>227</v>
      </c>
      <c r="I133" s="23">
        <f t="shared" si="3"/>
        <v>4.5</v>
      </c>
      <c r="J133" s="8" t="s">
        <v>228</v>
      </c>
      <c r="K133" s="8"/>
    </row>
    <row r="134" spans="1:11">
      <c r="A134" s="8" t="s">
        <v>224</v>
      </c>
      <c r="B134" s="8">
        <v>19</v>
      </c>
      <c r="C134" s="8">
        <v>15</v>
      </c>
      <c r="D134" s="8">
        <v>1</v>
      </c>
      <c r="E134" s="8" t="s">
        <v>234</v>
      </c>
      <c r="F134" s="8">
        <v>10242</v>
      </c>
      <c r="G134" s="9">
        <v>6</v>
      </c>
      <c r="H134" s="8" t="s">
        <v>227</v>
      </c>
      <c r="I134" s="23">
        <f t="shared" ref="I134:I154" si="4">G134*0.45</f>
        <v>2.7</v>
      </c>
      <c r="J134" s="8" t="s">
        <v>228</v>
      </c>
      <c r="K134" s="8"/>
    </row>
    <row r="135" spans="1:11">
      <c r="A135" s="8" t="s">
        <v>224</v>
      </c>
      <c r="B135" s="8">
        <v>18</v>
      </c>
      <c r="C135" s="8">
        <v>6</v>
      </c>
      <c r="D135" s="8" t="s">
        <v>269</v>
      </c>
      <c r="E135" s="8" t="s">
        <v>78</v>
      </c>
      <c r="F135" s="8">
        <v>10244</v>
      </c>
      <c r="G135" s="9">
        <v>56</v>
      </c>
      <c r="H135" s="8" t="s">
        <v>227</v>
      </c>
      <c r="I135" s="23">
        <f t="shared" si="4"/>
        <v>25.2</v>
      </c>
      <c r="J135" s="8" t="s">
        <v>228</v>
      </c>
      <c r="K135" s="8"/>
    </row>
    <row r="136" spans="1:11">
      <c r="A136" s="8" t="s">
        <v>224</v>
      </c>
      <c r="B136" s="8">
        <v>18</v>
      </c>
      <c r="C136" s="8">
        <v>6</v>
      </c>
      <c r="D136" s="8">
        <v>7</v>
      </c>
      <c r="E136" s="8" t="s">
        <v>152</v>
      </c>
      <c r="F136" s="8">
        <v>10246</v>
      </c>
      <c r="G136" s="9">
        <v>4</v>
      </c>
      <c r="H136" s="8" t="s">
        <v>227</v>
      </c>
      <c r="I136" s="23">
        <f t="shared" si="4"/>
        <v>1.8</v>
      </c>
      <c r="J136" s="8" t="s">
        <v>228</v>
      </c>
      <c r="K136" s="8"/>
    </row>
    <row r="137" spans="1:11">
      <c r="A137" s="8" t="s">
        <v>224</v>
      </c>
      <c r="B137" s="8">
        <v>21</v>
      </c>
      <c r="C137" s="8">
        <v>4</v>
      </c>
      <c r="D137" s="8">
        <v>1</v>
      </c>
      <c r="E137" s="8" t="s">
        <v>237</v>
      </c>
      <c r="F137" s="8">
        <v>10248.10492</v>
      </c>
      <c r="G137" s="9">
        <v>9</v>
      </c>
      <c r="H137" s="8" t="s">
        <v>227</v>
      </c>
      <c r="I137" s="23">
        <f t="shared" si="4"/>
        <v>4.05</v>
      </c>
      <c r="J137" s="8" t="s">
        <v>228</v>
      </c>
      <c r="K137" s="8"/>
    </row>
    <row r="138" spans="1:11">
      <c r="A138" s="8" t="s">
        <v>224</v>
      </c>
      <c r="B138" s="8">
        <v>21</v>
      </c>
      <c r="C138" s="8">
        <v>14</v>
      </c>
      <c r="D138" s="8">
        <v>2</v>
      </c>
      <c r="E138" s="8" t="s">
        <v>173</v>
      </c>
      <c r="F138" s="8" t="s">
        <v>270</v>
      </c>
      <c r="G138" s="9">
        <v>22</v>
      </c>
      <c r="H138" s="8" t="s">
        <v>227</v>
      </c>
      <c r="I138" s="23">
        <f t="shared" si="4"/>
        <v>9.9</v>
      </c>
      <c r="J138" s="8" t="s">
        <v>228</v>
      </c>
      <c r="K138" s="8"/>
    </row>
    <row r="139" spans="1:11">
      <c r="A139" s="8" t="s">
        <v>224</v>
      </c>
      <c r="B139" s="8">
        <v>21</v>
      </c>
      <c r="C139" s="8">
        <v>15</v>
      </c>
      <c r="D139" s="8">
        <v>1</v>
      </c>
      <c r="E139" s="8" t="s">
        <v>31</v>
      </c>
      <c r="F139" s="8" t="s">
        <v>271</v>
      </c>
      <c r="G139" s="9">
        <v>10</v>
      </c>
      <c r="H139" s="8" t="s">
        <v>227</v>
      </c>
      <c r="I139" s="23">
        <f t="shared" si="4"/>
        <v>4.5</v>
      </c>
      <c r="J139" s="8" t="s">
        <v>228</v>
      </c>
      <c r="K139" s="8"/>
    </row>
    <row r="140" spans="1:11">
      <c r="A140" s="8" t="s">
        <v>224</v>
      </c>
      <c r="B140" s="8">
        <v>20</v>
      </c>
      <c r="C140" s="8">
        <v>5</v>
      </c>
      <c r="D140" s="8">
        <v>3</v>
      </c>
      <c r="E140" s="8" t="s">
        <v>173</v>
      </c>
      <c r="F140" s="8">
        <v>10491</v>
      </c>
      <c r="G140" s="9">
        <v>9</v>
      </c>
      <c r="H140" s="8" t="s">
        <v>227</v>
      </c>
      <c r="I140" s="23">
        <f t="shared" si="4"/>
        <v>4.05</v>
      </c>
      <c r="J140" s="8" t="s">
        <v>228</v>
      </c>
      <c r="K140" s="8"/>
    </row>
    <row r="141" spans="1:11">
      <c r="A141" s="8" t="s">
        <v>224</v>
      </c>
      <c r="B141" s="8" t="s">
        <v>240</v>
      </c>
      <c r="C141" s="8">
        <v>13</v>
      </c>
      <c r="D141" s="8">
        <v>3</v>
      </c>
      <c r="E141" s="8" t="s">
        <v>173</v>
      </c>
      <c r="F141" s="8">
        <v>10493.10494</v>
      </c>
      <c r="G141" s="9">
        <v>21</v>
      </c>
      <c r="H141" s="8" t="s">
        <v>227</v>
      </c>
      <c r="I141" s="23">
        <f t="shared" si="4"/>
        <v>9.45</v>
      </c>
      <c r="J141" s="8" t="s">
        <v>228</v>
      </c>
      <c r="K141" s="8"/>
    </row>
    <row r="142" spans="1:11">
      <c r="A142" s="8" t="s">
        <v>224</v>
      </c>
      <c r="B142" s="8">
        <v>19</v>
      </c>
      <c r="C142" s="8">
        <v>9</v>
      </c>
      <c r="D142" s="8">
        <v>6</v>
      </c>
      <c r="E142" s="8" t="s">
        <v>173</v>
      </c>
      <c r="F142" s="8">
        <v>10495</v>
      </c>
      <c r="G142" s="9">
        <v>10</v>
      </c>
      <c r="H142" s="8" t="s">
        <v>227</v>
      </c>
      <c r="I142" s="23">
        <f t="shared" si="4"/>
        <v>4.5</v>
      </c>
      <c r="J142" s="8" t="s">
        <v>228</v>
      </c>
      <c r="K142" s="8"/>
    </row>
    <row r="143" spans="1:11">
      <c r="A143" s="8" t="s">
        <v>224</v>
      </c>
      <c r="B143" s="8">
        <v>21</v>
      </c>
      <c r="C143" s="8">
        <v>14</v>
      </c>
      <c r="D143" s="8">
        <v>2</v>
      </c>
      <c r="E143" s="8" t="s">
        <v>173</v>
      </c>
      <c r="F143" s="8">
        <v>10496</v>
      </c>
      <c r="G143" s="9">
        <v>8</v>
      </c>
      <c r="H143" s="8" t="s">
        <v>227</v>
      </c>
      <c r="I143" s="23">
        <f t="shared" si="4"/>
        <v>3.6</v>
      </c>
      <c r="J143" s="8" t="s">
        <v>228</v>
      </c>
      <c r="K143" s="8"/>
    </row>
    <row r="144" spans="1:11">
      <c r="A144" s="8" t="s">
        <v>224</v>
      </c>
      <c r="B144" s="8">
        <v>19</v>
      </c>
      <c r="C144" s="8">
        <v>5</v>
      </c>
      <c r="D144" s="8">
        <v>3</v>
      </c>
      <c r="E144" s="8" t="s">
        <v>152</v>
      </c>
      <c r="F144" s="8">
        <v>10497</v>
      </c>
      <c r="G144" s="9">
        <v>5</v>
      </c>
      <c r="H144" s="8" t="s">
        <v>227</v>
      </c>
      <c r="I144" s="23">
        <f t="shared" si="4"/>
        <v>2.25</v>
      </c>
      <c r="J144" s="8" t="s">
        <v>228</v>
      </c>
      <c r="K144" s="8"/>
    </row>
    <row r="145" spans="1:11">
      <c r="A145" s="8" t="s">
        <v>224</v>
      </c>
      <c r="B145" s="8">
        <v>19</v>
      </c>
      <c r="C145" s="8">
        <v>9</v>
      </c>
      <c r="D145" s="8">
        <v>4</v>
      </c>
      <c r="E145" s="8" t="s">
        <v>173</v>
      </c>
      <c r="F145" s="8">
        <v>10498</v>
      </c>
      <c r="G145" s="9">
        <v>19</v>
      </c>
      <c r="H145" s="8" t="s">
        <v>227</v>
      </c>
      <c r="I145" s="23">
        <f t="shared" si="4"/>
        <v>8.55</v>
      </c>
      <c r="J145" s="8" t="s">
        <v>228</v>
      </c>
      <c r="K145" s="8"/>
    </row>
    <row r="146" spans="1:11">
      <c r="A146" s="8" t="s">
        <v>224</v>
      </c>
      <c r="B146" s="8">
        <v>21</v>
      </c>
      <c r="C146" s="8">
        <v>13</v>
      </c>
      <c r="D146" s="8">
        <v>1</v>
      </c>
      <c r="E146" s="8" t="s">
        <v>237</v>
      </c>
      <c r="F146" s="8">
        <v>10499</v>
      </c>
      <c r="G146" s="9">
        <v>12</v>
      </c>
      <c r="H146" s="8" t="s">
        <v>227</v>
      </c>
      <c r="I146" s="23">
        <f t="shared" si="4"/>
        <v>5.4</v>
      </c>
      <c r="J146" s="8" t="s">
        <v>228</v>
      </c>
      <c r="K146" s="8"/>
    </row>
    <row r="147" spans="1:11">
      <c r="A147" s="8" t="s">
        <v>224</v>
      </c>
      <c r="B147" s="8">
        <v>18</v>
      </c>
      <c r="C147" s="8">
        <v>8</v>
      </c>
      <c r="D147" s="8">
        <v>5</v>
      </c>
      <c r="E147" s="8" t="s">
        <v>232</v>
      </c>
      <c r="F147" s="8" t="s">
        <v>272</v>
      </c>
      <c r="G147" s="9">
        <v>17</v>
      </c>
      <c r="H147" s="8" t="s">
        <v>227</v>
      </c>
      <c r="I147" s="23">
        <f t="shared" si="4"/>
        <v>7.65</v>
      </c>
      <c r="J147" s="8" t="s">
        <v>228</v>
      </c>
      <c r="K147" s="8"/>
    </row>
    <row r="148" spans="1:11">
      <c r="A148" s="8" t="s">
        <v>224</v>
      </c>
      <c r="B148" s="8">
        <v>18</v>
      </c>
      <c r="C148" s="8">
        <v>3</v>
      </c>
      <c r="D148" s="8">
        <v>4</v>
      </c>
      <c r="E148" s="8" t="s">
        <v>80</v>
      </c>
      <c r="F148" s="8">
        <v>10081</v>
      </c>
      <c r="G148" s="9">
        <v>92</v>
      </c>
      <c r="H148" s="8" t="s">
        <v>227</v>
      </c>
      <c r="I148" s="23">
        <f t="shared" si="4"/>
        <v>41.4</v>
      </c>
      <c r="J148" s="8" t="s">
        <v>228</v>
      </c>
      <c r="K148" s="8"/>
    </row>
    <row r="149" spans="1:11">
      <c r="A149" s="8" t="s">
        <v>224</v>
      </c>
      <c r="B149" s="8">
        <v>18</v>
      </c>
      <c r="C149" s="8">
        <v>4</v>
      </c>
      <c r="D149" s="8">
        <v>1</v>
      </c>
      <c r="E149" s="8" t="s">
        <v>80</v>
      </c>
      <c r="F149" s="8">
        <v>10081</v>
      </c>
      <c r="G149" s="9">
        <v>65</v>
      </c>
      <c r="H149" s="8" t="s">
        <v>227</v>
      </c>
      <c r="I149" s="23">
        <f t="shared" si="4"/>
        <v>29.25</v>
      </c>
      <c r="J149" s="8" t="s">
        <v>228</v>
      </c>
      <c r="K149" s="8"/>
    </row>
    <row r="150" spans="1:11">
      <c r="A150" s="8" t="s">
        <v>224</v>
      </c>
      <c r="B150" s="8">
        <v>18</v>
      </c>
      <c r="C150" s="8">
        <v>8</v>
      </c>
      <c r="D150" s="8">
        <v>8</v>
      </c>
      <c r="E150" s="8" t="s">
        <v>31</v>
      </c>
      <c r="F150" s="8" t="s">
        <v>273</v>
      </c>
      <c r="G150" s="9">
        <v>25</v>
      </c>
      <c r="H150" s="8" t="s">
        <v>227</v>
      </c>
      <c r="I150" s="23">
        <f t="shared" si="4"/>
        <v>11.25</v>
      </c>
      <c r="J150" s="8" t="s">
        <v>228</v>
      </c>
      <c r="K150" s="8"/>
    </row>
    <row r="151" spans="1:11">
      <c r="A151" s="8" t="s">
        <v>224</v>
      </c>
      <c r="B151" s="8">
        <v>18</v>
      </c>
      <c r="C151" s="8">
        <v>8</v>
      </c>
      <c r="D151" s="8">
        <v>3</v>
      </c>
      <c r="E151" s="8" t="s">
        <v>31</v>
      </c>
      <c r="F151" s="8" t="s">
        <v>272</v>
      </c>
      <c r="G151" s="9">
        <v>33</v>
      </c>
      <c r="H151" s="8" t="s">
        <v>227</v>
      </c>
      <c r="I151" s="23">
        <f t="shared" si="4"/>
        <v>14.85</v>
      </c>
      <c r="J151" s="8" t="s">
        <v>228</v>
      </c>
      <c r="K151" s="8"/>
    </row>
    <row r="152" spans="1:11">
      <c r="A152" s="8" t="s">
        <v>224</v>
      </c>
      <c r="B152" s="8">
        <v>19</v>
      </c>
      <c r="C152" s="8">
        <v>12</v>
      </c>
      <c r="D152" s="8">
        <v>1</v>
      </c>
      <c r="E152" s="8" t="s">
        <v>31</v>
      </c>
      <c r="F152" s="8">
        <v>10085</v>
      </c>
      <c r="G152" s="9">
        <v>131</v>
      </c>
      <c r="H152" s="8" t="s">
        <v>227</v>
      </c>
      <c r="I152" s="23">
        <f t="shared" si="4"/>
        <v>58.95</v>
      </c>
      <c r="J152" s="8" t="s">
        <v>228</v>
      </c>
      <c r="K152" s="8"/>
    </row>
    <row r="153" spans="1:11">
      <c r="A153" s="8" t="s">
        <v>224</v>
      </c>
      <c r="B153" s="8">
        <v>21</v>
      </c>
      <c r="C153" s="8">
        <v>9</v>
      </c>
      <c r="D153" s="8">
        <v>8</v>
      </c>
      <c r="E153" s="8" t="s">
        <v>80</v>
      </c>
      <c r="F153" s="8">
        <v>10110</v>
      </c>
      <c r="G153" s="9">
        <v>114</v>
      </c>
      <c r="H153" s="8" t="s">
        <v>227</v>
      </c>
      <c r="I153" s="23">
        <f t="shared" si="4"/>
        <v>51.3</v>
      </c>
      <c r="J153" s="8" t="s">
        <v>228</v>
      </c>
      <c r="K153" s="8"/>
    </row>
    <row r="154" spans="1:11">
      <c r="A154" s="8" t="s">
        <v>224</v>
      </c>
      <c r="B154" s="8">
        <v>18</v>
      </c>
      <c r="C154" s="8">
        <v>5</v>
      </c>
      <c r="D154" s="8" t="s">
        <v>274</v>
      </c>
      <c r="E154" s="8" t="s">
        <v>78</v>
      </c>
      <c r="F154" s="8">
        <v>15895</v>
      </c>
      <c r="G154" s="9">
        <v>303</v>
      </c>
      <c r="H154" s="8" t="s">
        <v>227</v>
      </c>
      <c r="I154" s="23">
        <f t="shared" si="4"/>
        <v>136.35</v>
      </c>
      <c r="J154" s="8" t="s">
        <v>228</v>
      </c>
      <c r="K154" s="8"/>
    </row>
    <row r="155" spans="1:11">
      <c r="A155" s="8" t="s">
        <v>17</v>
      </c>
      <c r="B155" s="8"/>
      <c r="C155" s="8"/>
      <c r="D155" s="8"/>
      <c r="E155" s="8"/>
      <c r="F155" s="8"/>
      <c r="G155" s="9">
        <f>SUM(G5:G154)</f>
        <v>6797</v>
      </c>
      <c r="H155" s="8"/>
      <c r="I155" s="23">
        <f>SUM(I5:I154)</f>
        <v>3058.65</v>
      </c>
      <c r="J155" s="8"/>
      <c r="K155" s="8"/>
    </row>
  </sheetData>
  <mergeCells count="13">
    <mergeCell ref="A1:K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196527777777778" right="0.196527777777778" top="1" bottom="1" header="0.5" footer="0.5"/>
  <pageSetup paperSize="9" scale="8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opLeftCell="A26" workbookViewId="0">
      <selection activeCell="I4" sqref="I4"/>
    </sheetView>
  </sheetViews>
  <sheetFormatPr defaultColWidth="9" defaultRowHeight="14.25"/>
  <cols>
    <col min="1" max="1" width="14.75" customWidth="1"/>
    <col min="2" max="2" width="4.75" customWidth="1"/>
    <col min="3" max="3" width="3.875" customWidth="1"/>
    <col min="4" max="4" width="10.125" customWidth="1"/>
    <col min="5" max="5" width="12.875" customWidth="1"/>
    <col min="6" max="6" width="31.125" customWidth="1"/>
    <col min="7" max="7" width="7.5" customWidth="1"/>
    <col min="8" max="8" width="12.75" customWidth="1"/>
    <col min="9" max="9" width="9.875" customWidth="1"/>
    <col min="10" max="10" width="8.625" customWidth="1"/>
    <col min="11" max="11" width="6.875" customWidth="1"/>
  </cols>
  <sheetData>
    <row r="1" ht="27" spans="1:11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5">
      <c r="A2" s="2" t="s">
        <v>276</v>
      </c>
      <c r="B2" s="2"/>
      <c r="C2" s="2"/>
      <c r="D2" s="2"/>
      <c r="E2" s="2"/>
    </row>
    <row r="3" ht="24" spans="1:11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8" t="s">
        <v>5</v>
      </c>
    </row>
    <row r="4" ht="24" customHeight="1" spans="1:11">
      <c r="A4" s="8" t="s">
        <v>277</v>
      </c>
      <c r="B4" s="8">
        <v>1</v>
      </c>
      <c r="C4" s="8">
        <v>16</v>
      </c>
      <c r="D4" s="8" t="s">
        <v>131</v>
      </c>
      <c r="E4" s="8" t="s">
        <v>278</v>
      </c>
      <c r="F4" s="8" t="s">
        <v>279</v>
      </c>
      <c r="G4" s="8">
        <v>251</v>
      </c>
      <c r="H4" s="8" t="s">
        <v>280</v>
      </c>
      <c r="I4" s="8">
        <f>G4*0.45</f>
        <v>112.95</v>
      </c>
      <c r="J4" s="8" t="s">
        <v>281</v>
      </c>
      <c r="K4" s="8"/>
    </row>
    <row r="5" ht="24" customHeight="1" spans="1:11">
      <c r="A5" s="8" t="s">
        <v>277</v>
      </c>
      <c r="B5" s="8">
        <v>1</v>
      </c>
      <c r="C5" s="8">
        <v>20</v>
      </c>
      <c r="D5" s="8" t="s">
        <v>103</v>
      </c>
      <c r="E5" s="8" t="s">
        <v>282</v>
      </c>
      <c r="F5" s="8" t="s">
        <v>283</v>
      </c>
      <c r="G5" s="8">
        <v>101</v>
      </c>
      <c r="H5" s="8" t="s">
        <v>280</v>
      </c>
      <c r="I5" s="8">
        <f t="shared" ref="I5:I36" si="0">G5*0.45</f>
        <v>45.45</v>
      </c>
      <c r="J5" s="8" t="s">
        <v>281</v>
      </c>
      <c r="K5" s="8"/>
    </row>
    <row r="6" ht="24" customHeight="1" spans="1:11">
      <c r="A6" s="8" t="s">
        <v>277</v>
      </c>
      <c r="B6" s="8">
        <v>1</v>
      </c>
      <c r="C6" s="8">
        <v>25</v>
      </c>
      <c r="D6" s="8" t="s">
        <v>151</v>
      </c>
      <c r="E6" s="8" t="s">
        <v>239</v>
      </c>
      <c r="F6" s="8" t="s">
        <v>283</v>
      </c>
      <c r="G6" s="8">
        <v>297</v>
      </c>
      <c r="H6" s="8" t="s">
        <v>280</v>
      </c>
      <c r="I6" s="8">
        <f t="shared" si="0"/>
        <v>133.65</v>
      </c>
      <c r="J6" s="8" t="s">
        <v>281</v>
      </c>
      <c r="K6" s="8"/>
    </row>
    <row r="7" ht="24" customHeight="1" spans="1:11">
      <c r="A7" s="8" t="s">
        <v>277</v>
      </c>
      <c r="B7" s="8">
        <v>1</v>
      </c>
      <c r="C7" s="8">
        <v>29</v>
      </c>
      <c r="D7" s="8" t="s">
        <v>284</v>
      </c>
      <c r="E7" s="8" t="s">
        <v>173</v>
      </c>
      <c r="F7" s="8" t="s">
        <v>283</v>
      </c>
      <c r="G7" s="8">
        <v>226</v>
      </c>
      <c r="H7" s="8" t="s">
        <v>280</v>
      </c>
      <c r="I7" s="8">
        <f t="shared" si="0"/>
        <v>101.7</v>
      </c>
      <c r="J7" s="8" t="s">
        <v>281</v>
      </c>
      <c r="K7" s="8"/>
    </row>
    <row r="8" ht="24" customHeight="1" spans="1:11">
      <c r="A8" s="8" t="s">
        <v>277</v>
      </c>
      <c r="B8" s="8">
        <v>1</v>
      </c>
      <c r="C8" s="8">
        <v>30</v>
      </c>
      <c r="D8" s="8" t="s">
        <v>285</v>
      </c>
      <c r="E8" s="8" t="s">
        <v>286</v>
      </c>
      <c r="F8" s="8" t="s">
        <v>287</v>
      </c>
      <c r="G8" s="8">
        <v>146</v>
      </c>
      <c r="H8" s="8" t="s">
        <v>280</v>
      </c>
      <c r="I8" s="8">
        <f t="shared" si="0"/>
        <v>65.7</v>
      </c>
      <c r="J8" s="8" t="s">
        <v>281</v>
      </c>
      <c r="K8" s="8"/>
    </row>
    <row r="9" ht="24" customHeight="1" spans="1:11">
      <c r="A9" s="8" t="s">
        <v>277</v>
      </c>
      <c r="B9" s="8">
        <v>2</v>
      </c>
      <c r="C9" s="8">
        <v>9</v>
      </c>
      <c r="D9" s="8" t="s">
        <v>288</v>
      </c>
      <c r="E9" s="8" t="s">
        <v>239</v>
      </c>
      <c r="F9" s="8" t="s">
        <v>289</v>
      </c>
      <c r="G9" s="8">
        <v>322</v>
      </c>
      <c r="H9" s="8" t="s">
        <v>280</v>
      </c>
      <c r="I9" s="8">
        <f t="shared" si="0"/>
        <v>144.9</v>
      </c>
      <c r="J9" s="8" t="s">
        <v>281</v>
      </c>
      <c r="K9" s="8"/>
    </row>
    <row r="10" ht="24" customHeight="1" spans="1:11">
      <c r="A10" s="8" t="s">
        <v>277</v>
      </c>
      <c r="B10" s="8">
        <v>2</v>
      </c>
      <c r="C10" s="8">
        <v>10</v>
      </c>
      <c r="D10" s="8" t="s">
        <v>103</v>
      </c>
      <c r="E10" s="8" t="s">
        <v>31</v>
      </c>
      <c r="F10" s="8" t="s">
        <v>290</v>
      </c>
      <c r="G10" s="8">
        <v>141</v>
      </c>
      <c r="H10" s="8" t="s">
        <v>280</v>
      </c>
      <c r="I10" s="8">
        <f t="shared" si="0"/>
        <v>63.45</v>
      </c>
      <c r="J10" s="8" t="s">
        <v>281</v>
      </c>
      <c r="K10" s="8"/>
    </row>
    <row r="11" ht="24" customHeight="1" spans="1:11">
      <c r="A11" s="8" t="s">
        <v>277</v>
      </c>
      <c r="B11" s="8">
        <v>2</v>
      </c>
      <c r="C11" s="8">
        <v>11</v>
      </c>
      <c r="D11" s="8" t="s">
        <v>285</v>
      </c>
      <c r="E11" s="8" t="s">
        <v>239</v>
      </c>
      <c r="F11" s="8" t="s">
        <v>291</v>
      </c>
      <c r="G11" s="8">
        <v>393</v>
      </c>
      <c r="H11" s="8" t="s">
        <v>280</v>
      </c>
      <c r="I11" s="8">
        <f t="shared" si="0"/>
        <v>176.85</v>
      </c>
      <c r="J11" s="8" t="s">
        <v>281</v>
      </c>
      <c r="K11" s="8"/>
    </row>
    <row r="12" ht="24" customHeight="1" spans="1:11">
      <c r="A12" s="8" t="s">
        <v>277</v>
      </c>
      <c r="B12" s="8">
        <v>2</v>
      </c>
      <c r="C12" s="8">
        <v>12</v>
      </c>
      <c r="D12" s="8" t="s">
        <v>284</v>
      </c>
      <c r="E12" s="8" t="s">
        <v>292</v>
      </c>
      <c r="F12" s="8" t="s">
        <v>291</v>
      </c>
      <c r="G12" s="8">
        <v>311</v>
      </c>
      <c r="H12" s="8" t="s">
        <v>280</v>
      </c>
      <c r="I12" s="8">
        <f t="shared" si="0"/>
        <v>139.95</v>
      </c>
      <c r="J12" s="8" t="s">
        <v>281</v>
      </c>
      <c r="K12" s="8"/>
    </row>
    <row r="13" ht="24" customHeight="1" spans="1:11">
      <c r="A13" s="8" t="s">
        <v>277</v>
      </c>
      <c r="B13" s="8">
        <v>2</v>
      </c>
      <c r="C13" s="8">
        <v>13</v>
      </c>
      <c r="D13" s="8" t="s">
        <v>84</v>
      </c>
      <c r="E13" s="8" t="s">
        <v>174</v>
      </c>
      <c r="F13" s="8" t="s">
        <v>293</v>
      </c>
      <c r="G13" s="8">
        <v>244</v>
      </c>
      <c r="H13" s="8" t="s">
        <v>280</v>
      </c>
      <c r="I13" s="8">
        <f t="shared" si="0"/>
        <v>109.8</v>
      </c>
      <c r="J13" s="8" t="s">
        <v>281</v>
      </c>
      <c r="K13" s="8"/>
    </row>
    <row r="14" ht="24" customHeight="1" spans="1:11">
      <c r="A14" s="8" t="s">
        <v>277</v>
      </c>
      <c r="B14" s="8">
        <v>5</v>
      </c>
      <c r="C14" s="8">
        <v>4</v>
      </c>
      <c r="D14" s="8" t="s">
        <v>294</v>
      </c>
      <c r="E14" s="8" t="s">
        <v>173</v>
      </c>
      <c r="F14" s="8" t="s">
        <v>295</v>
      </c>
      <c r="G14" s="8">
        <v>122</v>
      </c>
      <c r="H14" s="8" t="s">
        <v>280</v>
      </c>
      <c r="I14" s="8">
        <f t="shared" si="0"/>
        <v>54.9</v>
      </c>
      <c r="J14" s="8" t="s">
        <v>281</v>
      </c>
      <c r="K14" s="8"/>
    </row>
    <row r="15" ht="24" customHeight="1" spans="1:11">
      <c r="A15" s="8" t="s">
        <v>277</v>
      </c>
      <c r="B15" s="8">
        <v>5</v>
      </c>
      <c r="C15" s="8">
        <v>2</v>
      </c>
      <c r="D15" s="8" t="s">
        <v>233</v>
      </c>
      <c r="E15" s="8" t="s">
        <v>173</v>
      </c>
      <c r="F15" s="8" t="s">
        <v>296</v>
      </c>
      <c r="G15" s="8">
        <v>189</v>
      </c>
      <c r="H15" s="8" t="s">
        <v>280</v>
      </c>
      <c r="I15" s="8">
        <f t="shared" si="0"/>
        <v>85.05</v>
      </c>
      <c r="J15" s="8" t="s">
        <v>281</v>
      </c>
      <c r="K15" s="8"/>
    </row>
    <row r="16" ht="24" customHeight="1" spans="1:11">
      <c r="A16" s="8" t="s">
        <v>277</v>
      </c>
      <c r="B16" s="8">
        <v>3</v>
      </c>
      <c r="C16" s="8">
        <v>11</v>
      </c>
      <c r="D16" s="8" t="s">
        <v>297</v>
      </c>
      <c r="E16" s="8" t="s">
        <v>174</v>
      </c>
      <c r="F16" s="8" t="s">
        <v>298</v>
      </c>
      <c r="G16" s="8">
        <v>176</v>
      </c>
      <c r="H16" s="8" t="s">
        <v>280</v>
      </c>
      <c r="I16" s="8">
        <f t="shared" si="0"/>
        <v>79.2</v>
      </c>
      <c r="J16" s="8" t="s">
        <v>281</v>
      </c>
      <c r="K16" s="8"/>
    </row>
    <row r="17" ht="24" customHeight="1" spans="1:11">
      <c r="A17" s="8" t="s">
        <v>277</v>
      </c>
      <c r="B17" s="8">
        <v>3</v>
      </c>
      <c r="C17" s="8">
        <v>12</v>
      </c>
      <c r="D17" s="8" t="s">
        <v>299</v>
      </c>
      <c r="E17" s="8" t="s">
        <v>292</v>
      </c>
      <c r="F17" s="8" t="s">
        <v>300</v>
      </c>
      <c r="G17" s="8">
        <v>152</v>
      </c>
      <c r="H17" s="8" t="s">
        <v>280</v>
      </c>
      <c r="I17" s="8">
        <f t="shared" si="0"/>
        <v>68.4</v>
      </c>
      <c r="J17" s="8" t="s">
        <v>281</v>
      </c>
      <c r="K17" s="8"/>
    </row>
    <row r="18" ht="24" customHeight="1" spans="1:11">
      <c r="A18" s="8" t="s">
        <v>277</v>
      </c>
      <c r="B18" s="8">
        <v>3</v>
      </c>
      <c r="C18" s="8">
        <v>15</v>
      </c>
      <c r="D18" s="8" t="s">
        <v>301</v>
      </c>
      <c r="E18" s="8" t="s">
        <v>302</v>
      </c>
      <c r="F18" s="8" t="s">
        <v>303</v>
      </c>
      <c r="G18" s="8">
        <v>188</v>
      </c>
      <c r="H18" s="8" t="s">
        <v>280</v>
      </c>
      <c r="I18" s="8">
        <f t="shared" si="0"/>
        <v>84.6</v>
      </c>
      <c r="J18" s="8" t="s">
        <v>281</v>
      </c>
      <c r="K18" s="8"/>
    </row>
    <row r="19" ht="24" customHeight="1" spans="1:11">
      <c r="A19" s="8" t="s">
        <v>277</v>
      </c>
      <c r="B19" s="8">
        <v>3</v>
      </c>
      <c r="C19" s="8">
        <v>16</v>
      </c>
      <c r="D19" s="8" t="s">
        <v>304</v>
      </c>
      <c r="E19" s="8" t="s">
        <v>152</v>
      </c>
      <c r="F19" s="8" t="s">
        <v>305</v>
      </c>
      <c r="G19" s="8">
        <v>169</v>
      </c>
      <c r="H19" s="8" t="s">
        <v>280</v>
      </c>
      <c r="I19" s="8">
        <f t="shared" si="0"/>
        <v>76.05</v>
      </c>
      <c r="J19" s="8" t="s">
        <v>281</v>
      </c>
      <c r="K19" s="8"/>
    </row>
    <row r="20" ht="24" customHeight="1" spans="1:11">
      <c r="A20" s="8" t="s">
        <v>277</v>
      </c>
      <c r="B20" s="8">
        <v>3</v>
      </c>
      <c r="C20" s="8">
        <v>17</v>
      </c>
      <c r="D20" s="8">
        <v>1.5</v>
      </c>
      <c r="E20" s="8" t="s">
        <v>174</v>
      </c>
      <c r="F20" s="8" t="s">
        <v>306</v>
      </c>
      <c r="G20" s="8">
        <v>22</v>
      </c>
      <c r="H20" s="8" t="s">
        <v>280</v>
      </c>
      <c r="I20" s="8">
        <f t="shared" si="0"/>
        <v>9.9</v>
      </c>
      <c r="J20" s="8" t="s">
        <v>281</v>
      </c>
      <c r="K20" s="8"/>
    </row>
    <row r="21" ht="24" customHeight="1" spans="1:11">
      <c r="A21" s="8" t="s">
        <v>277</v>
      </c>
      <c r="B21" s="8">
        <v>5</v>
      </c>
      <c r="C21" s="8">
        <v>1</v>
      </c>
      <c r="D21" s="8">
        <v>3</v>
      </c>
      <c r="E21" s="8" t="s">
        <v>31</v>
      </c>
      <c r="F21" s="8" t="s">
        <v>307</v>
      </c>
      <c r="G21" s="8">
        <v>39</v>
      </c>
      <c r="H21" s="8" t="s">
        <v>280</v>
      </c>
      <c r="I21" s="8">
        <f t="shared" si="0"/>
        <v>17.55</v>
      </c>
      <c r="J21" s="8" t="s">
        <v>281</v>
      </c>
      <c r="K21" s="8"/>
    </row>
    <row r="22" ht="24" customHeight="1" spans="1:11">
      <c r="A22" s="8" t="s">
        <v>277</v>
      </c>
      <c r="B22" s="8">
        <v>5</v>
      </c>
      <c r="C22" s="8">
        <v>5</v>
      </c>
      <c r="D22" s="8">
        <v>1</v>
      </c>
      <c r="E22" s="8" t="s">
        <v>31</v>
      </c>
      <c r="F22" s="8" t="s">
        <v>307</v>
      </c>
      <c r="G22" s="8">
        <v>39</v>
      </c>
      <c r="H22" s="8" t="s">
        <v>280</v>
      </c>
      <c r="I22" s="8">
        <f t="shared" si="0"/>
        <v>17.55</v>
      </c>
      <c r="J22" s="8" t="s">
        <v>281</v>
      </c>
      <c r="K22" s="8"/>
    </row>
    <row r="23" ht="24" customHeight="1" spans="1:11">
      <c r="A23" s="8" t="s">
        <v>277</v>
      </c>
      <c r="B23" s="8">
        <v>5</v>
      </c>
      <c r="C23" s="8">
        <v>6</v>
      </c>
      <c r="D23" s="8">
        <v>5</v>
      </c>
      <c r="E23" s="8" t="s">
        <v>31</v>
      </c>
      <c r="F23" s="8" t="s">
        <v>307</v>
      </c>
      <c r="G23" s="8">
        <v>36</v>
      </c>
      <c r="H23" s="8" t="s">
        <v>280</v>
      </c>
      <c r="I23" s="8">
        <f t="shared" si="0"/>
        <v>16.2</v>
      </c>
      <c r="J23" s="8" t="s">
        <v>281</v>
      </c>
      <c r="K23" s="8"/>
    </row>
    <row r="24" ht="24" customHeight="1" spans="1:11">
      <c r="A24" s="8" t="s">
        <v>277</v>
      </c>
      <c r="B24" s="8">
        <v>5</v>
      </c>
      <c r="C24" s="8">
        <v>12</v>
      </c>
      <c r="D24" s="8">
        <v>4</v>
      </c>
      <c r="E24" s="8" t="s">
        <v>31</v>
      </c>
      <c r="F24" s="8" t="s">
        <v>307</v>
      </c>
      <c r="G24" s="8">
        <v>9</v>
      </c>
      <c r="H24" s="8" t="s">
        <v>280</v>
      </c>
      <c r="I24" s="8">
        <f t="shared" si="0"/>
        <v>4.05</v>
      </c>
      <c r="J24" s="8" t="s">
        <v>281</v>
      </c>
      <c r="K24" s="8"/>
    </row>
    <row r="25" ht="24" customHeight="1" spans="1:11">
      <c r="A25" s="8" t="s">
        <v>277</v>
      </c>
      <c r="B25" s="8">
        <v>6</v>
      </c>
      <c r="C25" s="8">
        <v>4</v>
      </c>
      <c r="D25" s="8">
        <v>3</v>
      </c>
      <c r="E25" s="8" t="s">
        <v>31</v>
      </c>
      <c r="F25" s="8" t="s">
        <v>308</v>
      </c>
      <c r="G25" s="8">
        <v>38</v>
      </c>
      <c r="H25" s="8" t="s">
        <v>280</v>
      </c>
      <c r="I25" s="8">
        <f t="shared" si="0"/>
        <v>17.1</v>
      </c>
      <c r="J25" s="8" t="s">
        <v>281</v>
      </c>
      <c r="K25" s="8"/>
    </row>
    <row r="26" ht="24" customHeight="1" spans="1:11">
      <c r="A26" s="8" t="s">
        <v>277</v>
      </c>
      <c r="B26" s="8">
        <v>6</v>
      </c>
      <c r="C26" s="8">
        <v>5</v>
      </c>
      <c r="D26" s="8">
        <v>3</v>
      </c>
      <c r="E26" s="8" t="s">
        <v>309</v>
      </c>
      <c r="F26" s="8" t="s">
        <v>310</v>
      </c>
      <c r="G26" s="8">
        <v>9</v>
      </c>
      <c r="H26" s="8" t="s">
        <v>280</v>
      </c>
      <c r="I26" s="8">
        <f t="shared" si="0"/>
        <v>4.05</v>
      </c>
      <c r="J26" s="8" t="s">
        <v>281</v>
      </c>
      <c r="K26" s="8"/>
    </row>
    <row r="27" ht="24" customHeight="1" spans="1:11">
      <c r="A27" s="8" t="s">
        <v>277</v>
      </c>
      <c r="B27" s="8">
        <v>6</v>
      </c>
      <c r="C27" s="8">
        <v>7</v>
      </c>
      <c r="D27" s="8">
        <v>1</v>
      </c>
      <c r="E27" s="8" t="s">
        <v>31</v>
      </c>
      <c r="F27" s="8" t="s">
        <v>308</v>
      </c>
      <c r="G27" s="8">
        <v>133</v>
      </c>
      <c r="H27" s="8" t="s">
        <v>280</v>
      </c>
      <c r="I27" s="8">
        <f t="shared" si="0"/>
        <v>59.85</v>
      </c>
      <c r="J27" s="8" t="s">
        <v>281</v>
      </c>
      <c r="K27" s="8"/>
    </row>
    <row r="28" ht="24" customHeight="1" spans="1:11">
      <c r="A28" s="8" t="s">
        <v>277</v>
      </c>
      <c r="B28" s="8">
        <v>6</v>
      </c>
      <c r="C28" s="8">
        <v>8</v>
      </c>
      <c r="D28" s="8">
        <v>1</v>
      </c>
      <c r="E28" s="8" t="s">
        <v>31</v>
      </c>
      <c r="F28" s="8" t="s">
        <v>308</v>
      </c>
      <c r="G28" s="8">
        <v>73</v>
      </c>
      <c r="H28" s="8" t="s">
        <v>280</v>
      </c>
      <c r="I28" s="8">
        <f t="shared" si="0"/>
        <v>32.85</v>
      </c>
      <c r="J28" s="8" t="s">
        <v>281</v>
      </c>
      <c r="K28" s="8"/>
    </row>
    <row r="29" ht="24" customHeight="1" spans="1:11">
      <c r="A29" s="8" t="s">
        <v>277</v>
      </c>
      <c r="B29" s="8">
        <v>6</v>
      </c>
      <c r="C29" s="8">
        <v>6</v>
      </c>
      <c r="D29" s="8" t="s">
        <v>311</v>
      </c>
      <c r="E29" s="8" t="s">
        <v>312</v>
      </c>
      <c r="F29" s="8" t="s">
        <v>308</v>
      </c>
      <c r="G29" s="8">
        <v>64</v>
      </c>
      <c r="H29" s="8" t="s">
        <v>280</v>
      </c>
      <c r="I29" s="8">
        <f t="shared" si="0"/>
        <v>28.8</v>
      </c>
      <c r="J29" s="8" t="s">
        <v>281</v>
      </c>
      <c r="K29" s="8"/>
    </row>
    <row r="30" ht="24" customHeight="1" spans="1:11">
      <c r="A30" s="8" t="s">
        <v>277</v>
      </c>
      <c r="B30" s="8">
        <v>6</v>
      </c>
      <c r="C30" s="8">
        <v>10</v>
      </c>
      <c r="D30" s="8" t="s">
        <v>313</v>
      </c>
      <c r="E30" s="8" t="s">
        <v>314</v>
      </c>
      <c r="F30" s="8" t="s">
        <v>315</v>
      </c>
      <c r="G30" s="8">
        <v>242</v>
      </c>
      <c r="H30" s="8" t="s">
        <v>280</v>
      </c>
      <c r="I30" s="8">
        <f t="shared" si="0"/>
        <v>108.9</v>
      </c>
      <c r="J30" s="8" t="s">
        <v>281</v>
      </c>
      <c r="K30" s="8"/>
    </row>
    <row r="31" ht="24" customHeight="1" spans="1:11">
      <c r="A31" s="8" t="s">
        <v>277</v>
      </c>
      <c r="B31" s="8">
        <v>6</v>
      </c>
      <c r="C31" s="8">
        <v>11</v>
      </c>
      <c r="D31" s="8" t="s">
        <v>316</v>
      </c>
      <c r="E31" s="8" t="s">
        <v>286</v>
      </c>
      <c r="F31" s="8" t="s">
        <v>317</v>
      </c>
      <c r="G31" s="8">
        <v>242</v>
      </c>
      <c r="H31" s="8" t="s">
        <v>280</v>
      </c>
      <c r="I31" s="8">
        <f t="shared" si="0"/>
        <v>108.9</v>
      </c>
      <c r="J31" s="8" t="s">
        <v>281</v>
      </c>
      <c r="K31" s="8"/>
    </row>
    <row r="32" ht="24" customHeight="1" spans="1:11">
      <c r="A32" s="8" t="s">
        <v>277</v>
      </c>
      <c r="B32" s="8">
        <v>6</v>
      </c>
      <c r="C32" s="8">
        <v>15</v>
      </c>
      <c r="D32" s="8">
        <v>2.3</v>
      </c>
      <c r="E32" s="8" t="s">
        <v>318</v>
      </c>
      <c r="F32" s="8" t="s">
        <v>319</v>
      </c>
      <c r="G32" s="8">
        <v>38</v>
      </c>
      <c r="H32" s="8" t="s">
        <v>280</v>
      </c>
      <c r="I32" s="8">
        <f t="shared" si="0"/>
        <v>17.1</v>
      </c>
      <c r="J32" s="8" t="s">
        <v>281</v>
      </c>
      <c r="K32" s="8"/>
    </row>
    <row r="33" ht="24" customHeight="1" spans="1:11">
      <c r="A33" s="8" t="s">
        <v>277</v>
      </c>
      <c r="B33" s="8">
        <v>6</v>
      </c>
      <c r="C33" s="8">
        <v>21</v>
      </c>
      <c r="D33" s="8">
        <v>1</v>
      </c>
      <c r="E33" s="8" t="s">
        <v>173</v>
      </c>
      <c r="F33" s="8" t="s">
        <v>319</v>
      </c>
      <c r="G33" s="8">
        <v>92</v>
      </c>
      <c r="H33" s="8" t="s">
        <v>280</v>
      </c>
      <c r="I33" s="8">
        <f t="shared" si="0"/>
        <v>41.4</v>
      </c>
      <c r="J33" s="8" t="s">
        <v>281</v>
      </c>
      <c r="K33" s="8"/>
    </row>
    <row r="34" ht="24" customHeight="1" spans="1:11">
      <c r="A34" s="8" t="s">
        <v>277</v>
      </c>
      <c r="B34" s="8">
        <v>6</v>
      </c>
      <c r="C34" s="8">
        <v>3</v>
      </c>
      <c r="D34" s="8" t="s">
        <v>320</v>
      </c>
      <c r="E34" s="8" t="s">
        <v>31</v>
      </c>
      <c r="F34" s="8" t="s">
        <v>321</v>
      </c>
      <c r="G34" s="8">
        <v>57</v>
      </c>
      <c r="H34" s="8" t="s">
        <v>280</v>
      </c>
      <c r="I34" s="8">
        <f t="shared" si="0"/>
        <v>25.65</v>
      </c>
      <c r="J34" s="8" t="s">
        <v>281</v>
      </c>
      <c r="K34" s="8"/>
    </row>
    <row r="35" ht="24" customHeight="1" spans="1:11">
      <c r="A35" s="8" t="s">
        <v>277</v>
      </c>
      <c r="B35" s="8">
        <v>6</v>
      </c>
      <c r="C35" s="8">
        <v>5</v>
      </c>
      <c r="D35" s="8" t="s">
        <v>322</v>
      </c>
      <c r="E35" s="8" t="s">
        <v>286</v>
      </c>
      <c r="F35" s="8" t="s">
        <v>323</v>
      </c>
      <c r="G35" s="8">
        <v>127</v>
      </c>
      <c r="H35" s="8" t="s">
        <v>280</v>
      </c>
      <c r="I35" s="8">
        <f t="shared" si="0"/>
        <v>57.15</v>
      </c>
      <c r="J35" s="8" t="s">
        <v>281</v>
      </c>
      <c r="K35" s="8"/>
    </row>
    <row r="36" ht="24" customHeight="1" spans="1:11">
      <c r="A36" s="8" t="s">
        <v>277</v>
      </c>
      <c r="B36" s="8">
        <v>6</v>
      </c>
      <c r="C36" s="8">
        <v>8</v>
      </c>
      <c r="D36" s="8">
        <v>4</v>
      </c>
      <c r="E36" s="8" t="s">
        <v>78</v>
      </c>
      <c r="F36" s="8">
        <v>3103.03104</v>
      </c>
      <c r="G36" s="8">
        <v>6</v>
      </c>
      <c r="H36" s="8" t="s">
        <v>280</v>
      </c>
      <c r="I36" s="8">
        <f t="shared" si="0"/>
        <v>2.7</v>
      </c>
      <c r="J36" s="8" t="s">
        <v>281</v>
      </c>
      <c r="K36" s="8"/>
    </row>
    <row r="37" ht="24" customHeight="1" spans="1:11">
      <c r="A37" s="8" t="s">
        <v>277</v>
      </c>
      <c r="B37" s="8">
        <v>6</v>
      </c>
      <c r="C37" s="8">
        <v>12</v>
      </c>
      <c r="D37" s="8">
        <v>2.4</v>
      </c>
      <c r="E37" s="8" t="s">
        <v>318</v>
      </c>
      <c r="F37" s="8">
        <v>3038.03105</v>
      </c>
      <c r="G37" s="8">
        <v>57</v>
      </c>
      <c r="H37" s="8" t="s">
        <v>280</v>
      </c>
      <c r="I37" s="8">
        <f t="shared" ref="I37:I62" si="1">G37*0.45</f>
        <v>25.65</v>
      </c>
      <c r="J37" s="8" t="s">
        <v>281</v>
      </c>
      <c r="K37" s="8"/>
    </row>
    <row r="38" ht="24" customHeight="1" spans="1:11">
      <c r="A38" s="8" t="s">
        <v>277</v>
      </c>
      <c r="B38" s="8">
        <v>6</v>
      </c>
      <c r="C38" s="8">
        <v>13</v>
      </c>
      <c r="D38" s="8">
        <v>1.2</v>
      </c>
      <c r="E38" s="8" t="s">
        <v>318</v>
      </c>
      <c r="F38" s="8" t="s">
        <v>324</v>
      </c>
      <c r="G38" s="8">
        <v>325</v>
      </c>
      <c r="H38" s="8" t="s">
        <v>280</v>
      </c>
      <c r="I38" s="8">
        <f t="shared" si="1"/>
        <v>146.25</v>
      </c>
      <c r="J38" s="8" t="s">
        <v>281</v>
      </c>
      <c r="K38" s="8"/>
    </row>
    <row r="39" ht="24" customHeight="1" spans="1:11">
      <c r="A39" s="8" t="s">
        <v>277</v>
      </c>
      <c r="B39" s="8">
        <v>6</v>
      </c>
      <c r="C39" s="8">
        <v>16</v>
      </c>
      <c r="D39" s="8">
        <v>3</v>
      </c>
      <c r="E39" s="8" t="s">
        <v>31</v>
      </c>
      <c r="F39" s="8">
        <v>3039</v>
      </c>
      <c r="G39" s="8">
        <v>86</v>
      </c>
      <c r="H39" s="8" t="s">
        <v>280</v>
      </c>
      <c r="I39" s="8">
        <f t="shared" si="1"/>
        <v>38.7</v>
      </c>
      <c r="J39" s="8" t="s">
        <v>281</v>
      </c>
      <c r="K39" s="8"/>
    </row>
    <row r="40" ht="24" customHeight="1" spans="1:11">
      <c r="A40" s="8" t="s">
        <v>277</v>
      </c>
      <c r="B40" s="8">
        <v>6</v>
      </c>
      <c r="C40" s="8">
        <v>17</v>
      </c>
      <c r="D40" s="8" t="s">
        <v>205</v>
      </c>
      <c r="E40" s="8" t="s">
        <v>286</v>
      </c>
      <c r="F40" s="8" t="s">
        <v>325</v>
      </c>
      <c r="G40" s="8">
        <v>172</v>
      </c>
      <c r="H40" s="8" t="s">
        <v>280</v>
      </c>
      <c r="I40" s="8">
        <f t="shared" si="1"/>
        <v>77.4</v>
      </c>
      <c r="J40" s="8" t="s">
        <v>281</v>
      </c>
      <c r="K40" s="8"/>
    </row>
    <row r="41" ht="24" customHeight="1" spans="1:11">
      <c r="A41" s="8" t="s">
        <v>277</v>
      </c>
      <c r="B41" s="8">
        <v>4</v>
      </c>
      <c r="C41" s="8">
        <v>8</v>
      </c>
      <c r="D41" s="8">
        <v>4</v>
      </c>
      <c r="E41" s="8" t="s">
        <v>31</v>
      </c>
      <c r="F41" s="8" t="s">
        <v>326</v>
      </c>
      <c r="G41" s="8">
        <v>27</v>
      </c>
      <c r="H41" s="8" t="s">
        <v>280</v>
      </c>
      <c r="I41" s="8">
        <f t="shared" si="1"/>
        <v>12.15</v>
      </c>
      <c r="J41" s="8" t="s">
        <v>281</v>
      </c>
      <c r="K41" s="8"/>
    </row>
    <row r="42" ht="24" customHeight="1" spans="1:11">
      <c r="A42" s="8" t="s">
        <v>277</v>
      </c>
      <c r="B42" s="8">
        <v>4</v>
      </c>
      <c r="C42" s="8">
        <v>9</v>
      </c>
      <c r="D42" s="8">
        <v>1</v>
      </c>
      <c r="E42" s="8" t="s">
        <v>31</v>
      </c>
      <c r="F42" s="8" t="s">
        <v>326</v>
      </c>
      <c r="G42" s="8">
        <v>183</v>
      </c>
      <c r="H42" s="8" t="s">
        <v>280</v>
      </c>
      <c r="I42" s="8">
        <f t="shared" si="1"/>
        <v>82.35</v>
      </c>
      <c r="J42" s="8" t="s">
        <v>281</v>
      </c>
      <c r="K42" s="8"/>
    </row>
    <row r="43" ht="24" customHeight="1" spans="1:11">
      <c r="A43" s="8" t="s">
        <v>277</v>
      </c>
      <c r="B43" s="8">
        <v>4</v>
      </c>
      <c r="C43" s="8">
        <v>11</v>
      </c>
      <c r="D43" s="8" t="s">
        <v>327</v>
      </c>
      <c r="E43" s="8" t="s">
        <v>173</v>
      </c>
      <c r="F43" s="8" t="s">
        <v>328</v>
      </c>
      <c r="G43" s="8">
        <v>47</v>
      </c>
      <c r="H43" s="8" t="s">
        <v>280</v>
      </c>
      <c r="I43" s="8">
        <f t="shared" si="1"/>
        <v>21.15</v>
      </c>
      <c r="J43" s="8" t="s">
        <v>281</v>
      </c>
      <c r="K43" s="8"/>
    </row>
    <row r="44" ht="24" customHeight="1" spans="1:11">
      <c r="A44" s="8" t="s">
        <v>277</v>
      </c>
      <c r="B44" s="8">
        <v>4</v>
      </c>
      <c r="C44" s="8">
        <v>13</v>
      </c>
      <c r="D44" s="8" t="s">
        <v>329</v>
      </c>
      <c r="E44" s="8" t="s">
        <v>232</v>
      </c>
      <c r="F44" s="8" t="s">
        <v>330</v>
      </c>
      <c r="G44" s="8">
        <v>210</v>
      </c>
      <c r="H44" s="8" t="s">
        <v>280</v>
      </c>
      <c r="I44" s="8">
        <f t="shared" si="1"/>
        <v>94.5</v>
      </c>
      <c r="J44" s="8" t="s">
        <v>281</v>
      </c>
      <c r="K44" s="8"/>
    </row>
    <row r="45" ht="24" customHeight="1" spans="1:11">
      <c r="A45" s="8" t="s">
        <v>277</v>
      </c>
      <c r="B45" s="8">
        <v>4</v>
      </c>
      <c r="C45" s="8">
        <v>14</v>
      </c>
      <c r="D45" s="8" t="s">
        <v>75</v>
      </c>
      <c r="E45" s="8" t="s">
        <v>173</v>
      </c>
      <c r="F45" s="8" t="s">
        <v>331</v>
      </c>
      <c r="G45" s="8">
        <v>230</v>
      </c>
      <c r="H45" s="8" t="s">
        <v>280</v>
      </c>
      <c r="I45" s="8">
        <f t="shared" si="1"/>
        <v>103.5</v>
      </c>
      <c r="J45" s="8" t="s">
        <v>281</v>
      </c>
      <c r="K45" s="8"/>
    </row>
    <row r="46" ht="24" customHeight="1" spans="1:11">
      <c r="A46" s="8" t="s">
        <v>277</v>
      </c>
      <c r="B46" s="8">
        <v>4</v>
      </c>
      <c r="C46" s="8">
        <v>15</v>
      </c>
      <c r="D46" s="8" t="s">
        <v>205</v>
      </c>
      <c r="E46" s="8" t="s">
        <v>286</v>
      </c>
      <c r="F46" s="8" t="s">
        <v>332</v>
      </c>
      <c r="G46" s="8">
        <v>122</v>
      </c>
      <c r="H46" s="8" t="s">
        <v>280</v>
      </c>
      <c r="I46" s="8">
        <f t="shared" si="1"/>
        <v>54.9</v>
      </c>
      <c r="J46" s="8" t="s">
        <v>281</v>
      </c>
      <c r="K46" s="8"/>
    </row>
    <row r="47" ht="24" customHeight="1" spans="1:11">
      <c r="A47" s="8" t="s">
        <v>277</v>
      </c>
      <c r="B47" s="8">
        <v>4</v>
      </c>
      <c r="C47" s="8">
        <v>16</v>
      </c>
      <c r="D47" s="8" t="s">
        <v>329</v>
      </c>
      <c r="E47" s="8" t="s">
        <v>314</v>
      </c>
      <c r="F47" s="8" t="s">
        <v>333</v>
      </c>
      <c r="G47" s="8">
        <v>200</v>
      </c>
      <c r="H47" s="8" t="s">
        <v>280</v>
      </c>
      <c r="I47" s="8">
        <f t="shared" si="1"/>
        <v>90</v>
      </c>
      <c r="J47" s="8" t="s">
        <v>281</v>
      </c>
      <c r="K47" s="8"/>
    </row>
    <row r="48" ht="24" customHeight="1" spans="1:11">
      <c r="A48" s="8" t="s">
        <v>277</v>
      </c>
      <c r="B48" s="8">
        <v>4</v>
      </c>
      <c r="C48" s="8">
        <v>18</v>
      </c>
      <c r="D48" s="8" t="s">
        <v>205</v>
      </c>
      <c r="E48" s="8" t="s">
        <v>314</v>
      </c>
      <c r="F48" s="8" t="s">
        <v>334</v>
      </c>
      <c r="G48" s="8">
        <v>240</v>
      </c>
      <c r="H48" s="8" t="s">
        <v>280</v>
      </c>
      <c r="I48" s="8">
        <f t="shared" si="1"/>
        <v>108</v>
      </c>
      <c r="J48" s="8" t="s">
        <v>281</v>
      </c>
      <c r="K48" s="8"/>
    </row>
    <row r="49" ht="24" customHeight="1" spans="1:11">
      <c r="A49" s="8" t="s">
        <v>277</v>
      </c>
      <c r="B49" s="8">
        <v>4</v>
      </c>
      <c r="C49" s="8">
        <v>19</v>
      </c>
      <c r="D49" s="8" t="s">
        <v>335</v>
      </c>
      <c r="E49" s="8" t="s">
        <v>237</v>
      </c>
      <c r="F49" s="8" t="s">
        <v>334</v>
      </c>
      <c r="G49" s="8">
        <v>82</v>
      </c>
      <c r="H49" s="8" t="s">
        <v>280</v>
      </c>
      <c r="I49" s="8">
        <f t="shared" si="1"/>
        <v>36.9</v>
      </c>
      <c r="J49" s="8" t="s">
        <v>281</v>
      </c>
      <c r="K49" s="8"/>
    </row>
    <row r="50" ht="24" customHeight="1" spans="1:11">
      <c r="A50" s="8" t="s">
        <v>277</v>
      </c>
      <c r="B50" s="8">
        <v>7</v>
      </c>
      <c r="C50" s="8">
        <v>1</v>
      </c>
      <c r="D50" s="8" t="s">
        <v>205</v>
      </c>
      <c r="E50" s="8" t="s">
        <v>286</v>
      </c>
      <c r="F50" s="8" t="s">
        <v>336</v>
      </c>
      <c r="G50" s="8">
        <v>251</v>
      </c>
      <c r="H50" s="8" t="s">
        <v>280</v>
      </c>
      <c r="I50" s="8">
        <f t="shared" si="1"/>
        <v>112.95</v>
      </c>
      <c r="J50" s="8" t="s">
        <v>281</v>
      </c>
      <c r="K50" s="8"/>
    </row>
    <row r="51" ht="24" customHeight="1" spans="1:11">
      <c r="A51" s="8" t="s">
        <v>277</v>
      </c>
      <c r="B51" s="8">
        <v>7</v>
      </c>
      <c r="C51" s="8">
        <v>2</v>
      </c>
      <c r="D51" s="8">
        <v>1</v>
      </c>
      <c r="E51" s="8" t="s">
        <v>286</v>
      </c>
      <c r="F51" s="8" t="s">
        <v>336</v>
      </c>
      <c r="G51" s="8">
        <v>137</v>
      </c>
      <c r="H51" s="8" t="s">
        <v>280</v>
      </c>
      <c r="I51" s="8">
        <f t="shared" si="1"/>
        <v>61.65</v>
      </c>
      <c r="J51" s="8" t="s">
        <v>281</v>
      </c>
      <c r="K51" s="8"/>
    </row>
    <row r="52" ht="24" customHeight="1" spans="1:11">
      <c r="A52" s="8" t="s">
        <v>277</v>
      </c>
      <c r="B52" s="8">
        <v>7</v>
      </c>
      <c r="C52" s="8">
        <v>9</v>
      </c>
      <c r="D52" s="8" t="s">
        <v>75</v>
      </c>
      <c r="E52" s="8" t="s">
        <v>286</v>
      </c>
      <c r="F52" s="8" t="s">
        <v>337</v>
      </c>
      <c r="G52" s="8">
        <v>258</v>
      </c>
      <c r="H52" s="8" t="s">
        <v>280</v>
      </c>
      <c r="I52" s="8">
        <f t="shared" si="1"/>
        <v>116.1</v>
      </c>
      <c r="J52" s="8" t="s">
        <v>281</v>
      </c>
      <c r="K52" s="8"/>
    </row>
    <row r="53" ht="24" customHeight="1" spans="1:11">
      <c r="A53" s="8" t="s">
        <v>277</v>
      </c>
      <c r="B53" s="8">
        <v>7</v>
      </c>
      <c r="C53" s="8">
        <v>10</v>
      </c>
      <c r="D53" s="8" t="s">
        <v>205</v>
      </c>
      <c r="E53" s="8" t="s">
        <v>286</v>
      </c>
      <c r="F53" s="8" t="s">
        <v>338</v>
      </c>
      <c r="G53" s="8">
        <v>337</v>
      </c>
      <c r="H53" s="8" t="s">
        <v>280</v>
      </c>
      <c r="I53" s="8">
        <f t="shared" si="1"/>
        <v>151.65</v>
      </c>
      <c r="J53" s="8" t="s">
        <v>281</v>
      </c>
      <c r="K53" s="8"/>
    </row>
    <row r="54" ht="24" customHeight="1" spans="1:11">
      <c r="A54" s="8" t="s">
        <v>277</v>
      </c>
      <c r="B54" s="8">
        <v>5</v>
      </c>
      <c r="C54" s="8">
        <v>18</v>
      </c>
      <c r="D54" s="8" t="s">
        <v>339</v>
      </c>
      <c r="E54" s="8" t="s">
        <v>340</v>
      </c>
      <c r="F54" s="8" t="s">
        <v>341</v>
      </c>
      <c r="G54" s="8">
        <v>139</v>
      </c>
      <c r="H54" s="8" t="s">
        <v>280</v>
      </c>
      <c r="I54" s="8">
        <f t="shared" si="1"/>
        <v>62.55</v>
      </c>
      <c r="J54" s="8" t="s">
        <v>281</v>
      </c>
      <c r="K54" s="8"/>
    </row>
    <row r="55" ht="24" customHeight="1" spans="1:11">
      <c r="A55" s="8" t="s">
        <v>277</v>
      </c>
      <c r="B55" s="8">
        <v>7</v>
      </c>
      <c r="C55" s="8">
        <v>4</v>
      </c>
      <c r="D55" s="8" t="s">
        <v>294</v>
      </c>
      <c r="E55" s="8" t="s">
        <v>239</v>
      </c>
      <c r="F55" s="8" t="s">
        <v>342</v>
      </c>
      <c r="G55" s="8">
        <v>100</v>
      </c>
      <c r="H55" s="8" t="s">
        <v>280</v>
      </c>
      <c r="I55" s="8">
        <f t="shared" si="1"/>
        <v>45</v>
      </c>
      <c r="J55" s="8" t="s">
        <v>281</v>
      </c>
      <c r="K55" s="8"/>
    </row>
    <row r="56" ht="24" customHeight="1" spans="1:11">
      <c r="A56" s="8" t="s">
        <v>277</v>
      </c>
      <c r="B56" s="8">
        <v>7</v>
      </c>
      <c r="C56" s="8">
        <v>5</v>
      </c>
      <c r="D56" s="8" t="s">
        <v>205</v>
      </c>
      <c r="E56" s="8" t="s">
        <v>239</v>
      </c>
      <c r="F56" s="8" t="s">
        <v>343</v>
      </c>
      <c r="G56" s="8">
        <v>289</v>
      </c>
      <c r="H56" s="8" t="s">
        <v>280</v>
      </c>
      <c r="I56" s="8">
        <f t="shared" si="1"/>
        <v>130.05</v>
      </c>
      <c r="J56" s="8" t="s">
        <v>281</v>
      </c>
      <c r="K56" s="8"/>
    </row>
    <row r="57" ht="24" customHeight="1" spans="1:11">
      <c r="A57" s="8" t="s">
        <v>277</v>
      </c>
      <c r="B57" s="8">
        <v>7</v>
      </c>
      <c r="C57" s="8">
        <v>8</v>
      </c>
      <c r="D57" s="8" t="s">
        <v>75</v>
      </c>
      <c r="E57" s="8" t="s">
        <v>173</v>
      </c>
      <c r="F57" s="8" t="s">
        <v>344</v>
      </c>
      <c r="G57" s="8">
        <v>282</v>
      </c>
      <c r="H57" s="8" t="s">
        <v>280</v>
      </c>
      <c r="I57" s="8">
        <f t="shared" si="1"/>
        <v>126.9</v>
      </c>
      <c r="J57" s="8" t="s">
        <v>281</v>
      </c>
      <c r="K57" s="8"/>
    </row>
    <row r="58" ht="24" customHeight="1" spans="1:11">
      <c r="A58" s="8" t="s">
        <v>277</v>
      </c>
      <c r="B58" s="8">
        <v>7</v>
      </c>
      <c r="C58" s="8">
        <v>11</v>
      </c>
      <c r="D58" s="8">
        <v>1.3</v>
      </c>
      <c r="E58" s="8" t="s">
        <v>302</v>
      </c>
      <c r="F58" s="8" t="s">
        <v>345</v>
      </c>
      <c r="G58" s="8">
        <v>162</v>
      </c>
      <c r="H58" s="8" t="s">
        <v>280</v>
      </c>
      <c r="I58" s="8">
        <f t="shared" si="1"/>
        <v>72.9</v>
      </c>
      <c r="J58" s="8" t="s">
        <v>281</v>
      </c>
      <c r="K58" s="8"/>
    </row>
    <row r="59" ht="24" customHeight="1" spans="1:11">
      <c r="A59" s="8" t="s">
        <v>277</v>
      </c>
      <c r="B59" s="8">
        <v>7</v>
      </c>
      <c r="C59" s="8">
        <v>12</v>
      </c>
      <c r="D59" s="8" t="s">
        <v>346</v>
      </c>
      <c r="E59" s="8" t="s">
        <v>347</v>
      </c>
      <c r="F59" s="8" t="s">
        <v>348</v>
      </c>
      <c r="G59" s="8">
        <v>257</v>
      </c>
      <c r="H59" s="8" t="s">
        <v>280</v>
      </c>
      <c r="I59" s="8">
        <f t="shared" si="1"/>
        <v>115.65</v>
      </c>
      <c r="J59" s="8" t="s">
        <v>281</v>
      </c>
      <c r="K59" s="8"/>
    </row>
    <row r="60" ht="24" customHeight="1" spans="1:11">
      <c r="A60" s="8" t="s">
        <v>277</v>
      </c>
      <c r="B60" s="8">
        <v>4</v>
      </c>
      <c r="C60" s="8">
        <v>12</v>
      </c>
      <c r="D60" s="8" t="s">
        <v>75</v>
      </c>
      <c r="E60" s="8" t="s">
        <v>286</v>
      </c>
      <c r="F60" s="8" t="s">
        <v>349</v>
      </c>
      <c r="G60" s="8">
        <v>115</v>
      </c>
      <c r="H60" s="8" t="s">
        <v>280</v>
      </c>
      <c r="I60" s="8">
        <f t="shared" si="1"/>
        <v>51.75</v>
      </c>
      <c r="J60" s="8" t="s">
        <v>281</v>
      </c>
      <c r="K60" s="8"/>
    </row>
    <row r="61" ht="24" customHeight="1" spans="1:11">
      <c r="A61" s="8" t="s">
        <v>277</v>
      </c>
      <c r="B61" s="8">
        <v>4</v>
      </c>
      <c r="C61" s="8">
        <v>17</v>
      </c>
      <c r="D61" s="8">
        <v>1.2</v>
      </c>
      <c r="E61" s="8" t="s">
        <v>237</v>
      </c>
      <c r="F61" s="8" t="s">
        <v>349</v>
      </c>
      <c r="G61" s="8">
        <v>97</v>
      </c>
      <c r="H61" s="8" t="s">
        <v>280</v>
      </c>
      <c r="I61" s="8">
        <f t="shared" si="1"/>
        <v>43.65</v>
      </c>
      <c r="J61" s="8" t="s">
        <v>281</v>
      </c>
      <c r="K61" s="8"/>
    </row>
    <row r="62" ht="24" customHeight="1" spans="1:11">
      <c r="A62" s="8" t="s">
        <v>277</v>
      </c>
      <c r="B62" s="8">
        <v>5</v>
      </c>
      <c r="C62" s="8">
        <v>18</v>
      </c>
      <c r="D62" s="8" t="s">
        <v>75</v>
      </c>
      <c r="E62" s="8" t="s">
        <v>350</v>
      </c>
      <c r="F62" s="8" t="s">
        <v>351</v>
      </c>
      <c r="G62" s="8">
        <v>107</v>
      </c>
      <c r="H62" s="8" t="s">
        <v>280</v>
      </c>
      <c r="I62" s="8">
        <f t="shared" si="1"/>
        <v>48.15</v>
      </c>
      <c r="J62" s="8" t="s">
        <v>281</v>
      </c>
      <c r="K62" s="8"/>
    </row>
    <row r="63" spans="1:11">
      <c r="A63" s="8" t="s">
        <v>17</v>
      </c>
      <c r="B63" s="8"/>
      <c r="C63" s="8"/>
      <c r="D63" s="8"/>
      <c r="E63" s="8"/>
      <c r="F63" s="8"/>
      <c r="G63" s="8">
        <f>SUM(G4:G62)</f>
        <v>9206</v>
      </c>
      <c r="H63" s="8"/>
      <c r="I63" s="8">
        <f>SUM(I4:I62)</f>
        <v>4142.7</v>
      </c>
      <c r="J63" s="8"/>
      <c r="K63" s="8"/>
    </row>
  </sheetData>
  <mergeCells count="2">
    <mergeCell ref="A1:K1"/>
    <mergeCell ref="A2:E2"/>
  </mergeCells>
  <pageMargins left="0.196527777777778" right="0.196527777777778" top="1" bottom="1" header="0.511805555555556" footer="0.511805555555556"/>
  <pageSetup paperSize="9" scale="78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</vt:lpstr>
      <vt:lpstr>城东村</vt:lpstr>
      <vt:lpstr>城西村</vt:lpstr>
      <vt:lpstr>上坊村</vt:lpstr>
      <vt:lpstr>坪埠村</vt:lpstr>
      <vt:lpstr>大富村</vt:lpstr>
      <vt:lpstr>王桥村</vt:lpstr>
      <vt:lpstr>狮窠村</vt:lpstr>
      <vt:lpstr>罗翠村</vt:lpstr>
      <vt:lpstr>大坪村</vt:lpstr>
      <vt:lpstr>下汴村</vt:lpstr>
      <vt:lpstr>余坊村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dengbizong</cp:lastModifiedBy>
  <dcterms:created xsi:type="dcterms:W3CDTF">2016-12-02T08:54:00Z</dcterms:created>
  <cp:lastPrinted>2024-11-12T07:58:00Z</cp:lastPrinted>
  <dcterms:modified xsi:type="dcterms:W3CDTF">2025-12-02T07:04:22Z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6DC5BBDA59CB4743810770F9B2A58AB2_13</vt:lpwstr>
  </property>
</Properties>
</file>