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明溪县2023年度第三季度公益性岗位补贴（含社保补贴）花名册" sheetId="6" r:id="rId1"/>
  </sheets>
  <definedNames>
    <definedName name="_xlnm.Print_Titles" localSheetId="0">'明溪县2023年度第三季度公益性岗位补贴（含社保补贴）花名册'!$1:$4</definedName>
    <definedName name="_xlnm.Print_Area" localSheetId="0">'明溪县2023年度第三季度公益性岗位补贴（含社保补贴）花名册'!$A$1:$P$93</definedName>
    <definedName name="_xlnm._FilterDatabase" localSheetId="0" hidden="1">'明溪县2023年度第三季度公益性岗位补贴（含社保补贴）花名册'!$A$1:$P$93</definedName>
  </definedNames>
  <calcPr calcId="144525" fullCalcOnLoad="1"/>
</workbook>
</file>

<file path=xl/sharedStrings.xml><?xml version="1.0" encoding="utf-8"?>
<sst xmlns="http://schemas.openxmlformats.org/spreadsheetml/2006/main" count="556" uniqueCount="178">
  <si>
    <t>明溪县2023年度第三季度公益性岗位补贴（含社保补贴）花名册</t>
  </si>
  <si>
    <t xml:space="preserve">                                                                                                            单位：个、元</t>
  </si>
  <si>
    <t>序号</t>
  </si>
  <si>
    <t>姓 名</t>
  </si>
  <si>
    <t>性别</t>
  </si>
  <si>
    <t>身份证号码</t>
  </si>
  <si>
    <t>岗位名称</t>
  </si>
  <si>
    <t>补贴时间</t>
  </si>
  <si>
    <t>安置人员身份类别</t>
  </si>
  <si>
    <t>就业单位</t>
  </si>
  <si>
    <t>补贴月数</t>
  </si>
  <si>
    <t>岗位补贴金额</t>
  </si>
  <si>
    <t>社保补贴金额</t>
  </si>
  <si>
    <t>合计</t>
  </si>
  <si>
    <t>备注</t>
  </si>
  <si>
    <t>养老保险</t>
  </si>
  <si>
    <t>医疗保险</t>
  </si>
  <si>
    <t>失业保险</t>
  </si>
  <si>
    <t>曾建朋</t>
  </si>
  <si>
    <t>男</t>
  </si>
  <si>
    <t>35*************058</t>
  </si>
  <si>
    <t>美丽乡村保洁员</t>
  </si>
  <si>
    <t>2023.7-9</t>
  </si>
  <si>
    <t>男满40周岁以上的二女户</t>
  </si>
  <si>
    <t>盖洋镇人民政府</t>
  </si>
  <si>
    <t>李鹏程</t>
  </si>
  <si>
    <t>35*************017</t>
  </si>
  <si>
    <t>乡村振兴协理员</t>
  </si>
  <si>
    <t>建档立卡贫困家庭劳动力</t>
  </si>
  <si>
    <t>罗爵林</t>
  </si>
  <si>
    <t>35*************038</t>
  </si>
  <si>
    <t>吴流明</t>
  </si>
  <si>
    <t>35*************031</t>
  </si>
  <si>
    <t>官六金</t>
  </si>
  <si>
    <t>35*************018</t>
  </si>
  <si>
    <t>赖九秀</t>
  </si>
  <si>
    <t>女</t>
  </si>
  <si>
    <t>35*************02X</t>
  </si>
  <si>
    <t>陈爱琴</t>
  </si>
  <si>
    <t>享受最低生活保障人员</t>
  </si>
  <si>
    <t>官后荣</t>
  </si>
  <si>
    <t>35*************057</t>
  </si>
  <si>
    <t>黄柏贵</t>
  </si>
  <si>
    <t>独生子女户、二女户中，男满40周岁以上，女满30周岁以上的农村居民</t>
  </si>
  <si>
    <t>戴根花</t>
  </si>
  <si>
    <t>35*************024</t>
  </si>
  <si>
    <t>王中其</t>
  </si>
  <si>
    <t>黄重玉</t>
  </si>
  <si>
    <t>35*************014</t>
  </si>
  <si>
    <t>罗茂鸿</t>
  </si>
  <si>
    <t>35*************03X</t>
  </si>
  <si>
    <t>吴七金</t>
  </si>
  <si>
    <t>赖万明</t>
  </si>
  <si>
    <t>35*************015</t>
  </si>
  <si>
    <t>2023.7</t>
  </si>
  <si>
    <t>农村低保户</t>
  </si>
  <si>
    <t>雪峰镇人民政府</t>
  </si>
  <si>
    <t>吴珊</t>
  </si>
  <si>
    <t>35*************023</t>
  </si>
  <si>
    <t>女满40周岁大龄城镇居民</t>
  </si>
  <si>
    <t>官娣珍</t>
  </si>
  <si>
    <t>35*************027</t>
  </si>
  <si>
    <t>劳动保障协理员</t>
  </si>
  <si>
    <t>女满30周岁以上农村独生子女户</t>
  </si>
  <si>
    <t>汤慈明</t>
  </si>
  <si>
    <t>被征地农民</t>
  </si>
  <si>
    <t>王建东</t>
  </si>
  <si>
    <t>35*************01X</t>
  </si>
  <si>
    <t>男满40周岁以上农村独生子女户</t>
  </si>
  <si>
    <t>李 玮</t>
  </si>
  <si>
    <t>35*************016</t>
  </si>
  <si>
    <t>河道专管员</t>
  </si>
  <si>
    <t>持第二代《残疾人证》人员</t>
  </si>
  <si>
    <t>蔡七生</t>
  </si>
  <si>
    <t>城镇40、50人员</t>
  </si>
  <si>
    <t>张七金</t>
  </si>
  <si>
    <t>35*************019</t>
  </si>
  <si>
    <t>杨六金</t>
  </si>
  <si>
    <t>35*************013</t>
  </si>
  <si>
    <t>丘世文</t>
  </si>
  <si>
    <t>农村被征地农民</t>
  </si>
  <si>
    <t>张少华</t>
  </si>
  <si>
    <t>35*************028</t>
  </si>
  <si>
    <t>王永新</t>
  </si>
  <si>
    <t>2023.7-8</t>
  </si>
  <si>
    <t>沙溪乡人民政府</t>
  </si>
  <si>
    <t>汪孙福</t>
  </si>
  <si>
    <t>建档立卡贫困户</t>
  </si>
  <si>
    <t>吴芳文</t>
  </si>
  <si>
    <t>林文</t>
  </si>
  <si>
    <t>35*************010</t>
  </si>
  <si>
    <t>林炳财</t>
  </si>
  <si>
    <t>胡坊镇人民政府</t>
  </si>
  <si>
    <t>黄丰发</t>
  </si>
  <si>
    <t>35*************012</t>
  </si>
  <si>
    <t>男满40周岁以上农村二女户</t>
  </si>
  <si>
    <t>余世彬</t>
  </si>
  <si>
    <t xml:space="preserve">建档立卡贫困户 </t>
  </si>
  <si>
    <t>严真彪</t>
  </si>
  <si>
    <t>冯善华</t>
  </si>
  <si>
    <t>葛后祥</t>
  </si>
  <si>
    <t>罗天文</t>
  </si>
  <si>
    <t>冯华伟</t>
  </si>
  <si>
    <t>低保户（农）</t>
  </si>
  <si>
    <t>余必兴</t>
  </si>
  <si>
    <t xml:space="preserve"> 3*************501X</t>
  </si>
  <si>
    <t>巫红妹</t>
  </si>
  <si>
    <t>35*************026　</t>
  </si>
  <si>
    <t>石锦云</t>
  </si>
  <si>
    <t>35*************062</t>
  </si>
  <si>
    <t>叶俊锦</t>
  </si>
  <si>
    <t>吴双梅</t>
  </si>
  <si>
    <t>35*************042</t>
  </si>
  <si>
    <t>夏阳乡人民政府</t>
  </si>
  <si>
    <t>肖泉生</t>
  </si>
  <si>
    <t>黄火松</t>
  </si>
  <si>
    <t>杨宜银</t>
  </si>
  <si>
    <t>肖冰杰</t>
  </si>
  <si>
    <t>张万辉</t>
  </si>
  <si>
    <t>35*************036</t>
  </si>
  <si>
    <t>涂腾凤</t>
  </si>
  <si>
    <t>35*************924</t>
  </si>
  <si>
    <t>俞清秀</t>
  </si>
  <si>
    <t>邓昌才</t>
  </si>
  <si>
    <t>张茂生</t>
  </si>
  <si>
    <t>35*************011</t>
  </si>
  <si>
    <t>饶大明</t>
  </si>
  <si>
    <t>林莲妹</t>
  </si>
  <si>
    <t>35*************120</t>
  </si>
  <si>
    <t>陈德山</t>
  </si>
  <si>
    <t>吴木旺</t>
  </si>
  <si>
    <t>肖明龙</t>
  </si>
  <si>
    <t>丁宗茂</t>
  </si>
  <si>
    <t>枫溪乡人民政府</t>
  </si>
  <si>
    <t>张绍华</t>
  </si>
  <si>
    <t>失业登记后连续失业一年以上</t>
  </si>
  <si>
    <t>冯月星</t>
  </si>
  <si>
    <t>35*************427</t>
  </si>
  <si>
    <t>享受最低生活保障的人员</t>
  </si>
  <si>
    <t>邱祖韬</t>
  </si>
  <si>
    <t>35*************01x</t>
  </si>
  <si>
    <t>黄祝英</t>
  </si>
  <si>
    <t>余林根</t>
  </si>
  <si>
    <t>黄金亮</t>
  </si>
  <si>
    <t>杨先富</t>
  </si>
  <si>
    <t>王贵祥</t>
  </si>
  <si>
    <t>35*************03x</t>
  </si>
  <si>
    <t>黄长桂</t>
  </si>
  <si>
    <t>享受农村最低生活保障人员</t>
  </si>
  <si>
    <t>余生何</t>
  </si>
  <si>
    <t>黄文禄</t>
  </si>
  <si>
    <t>农村公路养护员</t>
  </si>
  <si>
    <t>余才玉</t>
  </si>
  <si>
    <t>黄文新</t>
  </si>
  <si>
    <t>王祯文</t>
  </si>
  <si>
    <t>王丰明</t>
  </si>
  <si>
    <t>瀚仙镇人民政府</t>
  </si>
  <si>
    <t>张思敏</t>
  </si>
  <si>
    <t>35*************029</t>
  </si>
  <si>
    <t>曹长德</t>
  </si>
  <si>
    <t>温丽琴</t>
  </si>
  <si>
    <t>35*************022</t>
  </si>
  <si>
    <t>黄芳荣</t>
  </si>
  <si>
    <t>张茂松</t>
  </si>
  <si>
    <t>夏坊乡人民政府</t>
  </si>
  <si>
    <t>周新根</t>
  </si>
  <si>
    <t>徐开焰</t>
  </si>
  <si>
    <t>李绍清</t>
  </si>
  <si>
    <t>吴裕珠</t>
  </si>
  <si>
    <t>黄新华</t>
  </si>
  <si>
    <t>张金水</t>
  </si>
  <si>
    <t>王筱慧</t>
  </si>
  <si>
    <t>35*************043</t>
  </si>
  <si>
    <t>吴炳根</t>
  </si>
  <si>
    <t>范玉辉</t>
  </si>
  <si>
    <t>李水龙</t>
  </si>
  <si>
    <t>李继忠</t>
  </si>
  <si>
    <t>合    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</si>
</sst>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5">
    <font>
      <sz val="12"/>
      <name val="宋体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20"/>
      <name val="黑体"/>
      <family val="3"/>
      <charset val="134"/>
    </font>
    <font>
      <b/>
      <sz val="12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charset val="134"/>
    </font>
    <font>
      <sz val="10.5"/>
      <name val="仿宋_GB2312"/>
      <family val="3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color indexed="1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5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justify" vertical="center" wrapText="1"/>
    </xf>
    <xf numFmtId="177" fontId="5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justify" vertical="center" wrapText="1"/>
    </xf>
    <xf numFmtId="177" fontId="5" fillId="0" borderId="1" xfId="0" applyNumberFormat="1" applyFont="1" applyFill="1" applyBorder="1" applyAlignment="1">
      <alignment horizontal="justify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2 3" xfId="51"/>
    <cellStyle name="常规 3" xfId="52"/>
    <cellStyle name="常规_Sheet1" xfId="53"/>
    <cellStyle name="@ET_Style?CF_Style_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93"/>
  <sheetViews>
    <sheetView tabSelected="1" workbookViewId="0">
      <pane ySplit="4" topLeftCell="A92" activePane="bottomLeft" state="frozen"/>
      <selection/>
      <selection pane="bottomLeft" activeCell="F100" sqref="F100"/>
    </sheetView>
  </sheetViews>
  <sheetFormatPr defaultColWidth="9" defaultRowHeight="14.25"/>
  <cols>
    <col min="1" max="1" width="3.75" style="4" customWidth="1"/>
    <col min="2" max="2" width="8.125" style="5" customWidth="1"/>
    <col min="3" max="3" width="4.25" style="4" customWidth="1"/>
    <col min="4" max="4" width="18.875" style="6" customWidth="1"/>
    <col min="5" max="5" width="15.375" style="4" customWidth="1"/>
    <col min="6" max="6" width="11" style="7" customWidth="1"/>
    <col min="7" max="7" width="20.9583333333333" style="4" customWidth="1"/>
    <col min="8" max="8" width="13.75" style="8" customWidth="1"/>
    <col min="9" max="9" width="5.5" style="8" customWidth="1"/>
    <col min="10" max="10" width="8.5" style="8" customWidth="1"/>
    <col min="11" max="11" width="8.375" style="9" customWidth="1"/>
    <col min="12" max="13" width="8.125" style="9" customWidth="1"/>
    <col min="14" max="14" width="8.375" style="10" customWidth="1"/>
    <col min="15" max="15" width="10.625" style="10" customWidth="1"/>
    <col min="16" max="16" width="7.75" style="11" customWidth="1"/>
    <col min="17" max="243" width="9" style="4"/>
  </cols>
  <sheetData>
    <row r="1" s="1" customFormat="1" ht="37.75" customHeight="1" spans="1:16">
      <c r="A1" s="12" t="s">
        <v>0</v>
      </c>
      <c r="B1" s="12"/>
      <c r="C1" s="12"/>
      <c r="D1" s="13"/>
      <c r="E1" s="12"/>
      <c r="F1" s="13"/>
      <c r="G1" s="12"/>
      <c r="H1" s="12"/>
      <c r="I1" s="12"/>
      <c r="J1" s="12"/>
      <c r="K1" s="12"/>
      <c r="L1" s="12"/>
      <c r="M1" s="12"/>
      <c r="N1" s="56"/>
      <c r="O1" s="56"/>
      <c r="P1" s="12"/>
    </row>
    <row r="2" s="1" customFormat="1" ht="15" customHeight="1" spans="1:16">
      <c r="A2" s="14" t="s">
        <v>1</v>
      </c>
      <c r="B2" s="15"/>
      <c r="C2" s="15"/>
      <c r="D2" s="16"/>
      <c r="E2" s="15"/>
      <c r="F2" s="16"/>
      <c r="G2" s="15"/>
      <c r="H2" s="15"/>
      <c r="I2" s="15"/>
      <c r="J2" s="15"/>
      <c r="K2" s="15"/>
      <c r="L2" s="15"/>
      <c r="M2" s="15"/>
      <c r="N2" s="57"/>
      <c r="O2" s="57"/>
      <c r="P2" s="58"/>
    </row>
    <row r="3" s="1" customFormat="1" ht="27" customHeight="1" spans="1:16">
      <c r="A3" s="17" t="s">
        <v>2</v>
      </c>
      <c r="B3" s="18" t="s">
        <v>3</v>
      </c>
      <c r="C3" s="18" t="s">
        <v>4</v>
      </c>
      <c r="D3" s="19" t="s">
        <v>5</v>
      </c>
      <c r="E3" s="18" t="s">
        <v>6</v>
      </c>
      <c r="F3" s="20" t="s">
        <v>7</v>
      </c>
      <c r="G3" s="18" t="s">
        <v>8</v>
      </c>
      <c r="H3" s="21" t="s">
        <v>9</v>
      </c>
      <c r="I3" s="59" t="s">
        <v>10</v>
      </c>
      <c r="J3" s="60" t="s">
        <v>11</v>
      </c>
      <c r="K3" s="61" t="s">
        <v>12</v>
      </c>
      <c r="L3" s="62"/>
      <c r="M3" s="62"/>
      <c r="N3" s="63"/>
      <c r="O3" s="64" t="s">
        <v>13</v>
      </c>
      <c r="P3" s="65" t="s">
        <v>14</v>
      </c>
    </row>
    <row r="4" ht="36" customHeight="1" spans="1:16">
      <c r="A4" s="22"/>
      <c r="B4" s="23"/>
      <c r="C4" s="23"/>
      <c r="D4" s="24"/>
      <c r="E4" s="23"/>
      <c r="F4" s="25"/>
      <c r="G4" s="23"/>
      <c r="H4" s="26"/>
      <c r="I4" s="66"/>
      <c r="J4" s="67"/>
      <c r="K4" s="68" t="s">
        <v>15</v>
      </c>
      <c r="L4" s="68" t="s">
        <v>16</v>
      </c>
      <c r="M4" s="68" t="s">
        <v>17</v>
      </c>
      <c r="N4" s="69" t="s">
        <v>13</v>
      </c>
      <c r="O4" s="70"/>
      <c r="P4" s="71"/>
    </row>
    <row r="5" s="2" customFormat="1" ht="35" customHeight="1" spans="1:17">
      <c r="A5" s="27">
        <v>1</v>
      </c>
      <c r="B5" s="28" t="s">
        <v>18</v>
      </c>
      <c r="C5" s="28" t="s">
        <v>19</v>
      </c>
      <c r="D5" s="29" t="s">
        <v>20</v>
      </c>
      <c r="E5" s="28" t="s">
        <v>21</v>
      </c>
      <c r="F5" s="30" t="s">
        <v>22</v>
      </c>
      <c r="G5" s="31" t="s">
        <v>23</v>
      </c>
      <c r="H5" s="32" t="s">
        <v>24</v>
      </c>
      <c r="I5" s="72">
        <v>3</v>
      </c>
      <c r="J5" s="73">
        <f>1660*I5</f>
        <v>4980</v>
      </c>
      <c r="K5" s="74">
        <v>0</v>
      </c>
      <c r="L5" s="74">
        <v>0</v>
      </c>
      <c r="M5" s="74">
        <v>0</v>
      </c>
      <c r="N5" s="75">
        <f>SUM(K5:M5)</f>
        <v>0</v>
      </c>
      <c r="O5" s="76">
        <f>SUM(J5:N5)</f>
        <v>4980</v>
      </c>
      <c r="P5" s="77"/>
      <c r="Q5" s="84"/>
    </row>
    <row r="6" s="2" customFormat="1" ht="35" customHeight="1" spans="1:17">
      <c r="A6" s="27">
        <v>2</v>
      </c>
      <c r="B6" s="28" t="s">
        <v>25</v>
      </c>
      <c r="C6" s="28" t="s">
        <v>19</v>
      </c>
      <c r="D6" s="29" t="s">
        <v>26</v>
      </c>
      <c r="E6" s="31" t="s">
        <v>27</v>
      </c>
      <c r="F6" s="30" t="s">
        <v>22</v>
      </c>
      <c r="G6" s="31" t="s">
        <v>28</v>
      </c>
      <c r="H6" s="32"/>
      <c r="I6" s="72">
        <v>3</v>
      </c>
      <c r="J6" s="73">
        <f>1660*I6</f>
        <v>4980</v>
      </c>
      <c r="K6" s="74">
        <v>0</v>
      </c>
      <c r="L6" s="74">
        <v>0</v>
      </c>
      <c r="M6" s="74">
        <v>0</v>
      </c>
      <c r="N6" s="75">
        <f>SUM(K6:M6)</f>
        <v>0</v>
      </c>
      <c r="O6" s="76">
        <f>SUM(J6:N6)</f>
        <v>4980</v>
      </c>
      <c r="P6" s="77"/>
      <c r="Q6" s="84"/>
    </row>
    <row r="7" s="2" customFormat="1" ht="35" customHeight="1" spans="1:17">
      <c r="A7" s="27">
        <v>3</v>
      </c>
      <c r="B7" s="28" t="s">
        <v>29</v>
      </c>
      <c r="C7" s="28" t="s">
        <v>19</v>
      </c>
      <c r="D7" s="29" t="s">
        <v>30</v>
      </c>
      <c r="E7" s="28" t="s">
        <v>21</v>
      </c>
      <c r="F7" s="30" t="s">
        <v>22</v>
      </c>
      <c r="G7" s="31" t="s">
        <v>23</v>
      </c>
      <c r="H7" s="32"/>
      <c r="I7" s="72">
        <v>3</v>
      </c>
      <c r="J7" s="73">
        <f>1660*I7</f>
        <v>4980</v>
      </c>
      <c r="K7" s="74">
        <v>0</v>
      </c>
      <c r="L7" s="74">
        <v>0</v>
      </c>
      <c r="M7" s="74">
        <v>0</v>
      </c>
      <c r="N7" s="75">
        <f>SUM(K7:M7)</f>
        <v>0</v>
      </c>
      <c r="O7" s="76">
        <f>SUM(J7:N7)</f>
        <v>4980</v>
      </c>
      <c r="P7" s="77"/>
      <c r="Q7" s="84"/>
    </row>
    <row r="8" s="2" customFormat="1" ht="35" customHeight="1" spans="1:17">
      <c r="A8" s="27">
        <v>4</v>
      </c>
      <c r="B8" s="28" t="s">
        <v>31</v>
      </c>
      <c r="C8" s="28" t="s">
        <v>19</v>
      </c>
      <c r="D8" s="29" t="s">
        <v>32</v>
      </c>
      <c r="E8" s="28" t="s">
        <v>21</v>
      </c>
      <c r="F8" s="30" t="s">
        <v>22</v>
      </c>
      <c r="G8" s="31" t="s">
        <v>23</v>
      </c>
      <c r="H8" s="32"/>
      <c r="I8" s="72">
        <v>3</v>
      </c>
      <c r="J8" s="73">
        <f>1660*I8</f>
        <v>4980</v>
      </c>
      <c r="K8" s="74">
        <v>0</v>
      </c>
      <c r="L8" s="74">
        <v>0</v>
      </c>
      <c r="M8" s="74">
        <v>0</v>
      </c>
      <c r="N8" s="75">
        <f>SUM(K8:M8)</f>
        <v>0</v>
      </c>
      <c r="O8" s="76">
        <f>SUM(J8:N8)</f>
        <v>4980</v>
      </c>
      <c r="P8" s="77"/>
      <c r="Q8" s="84"/>
    </row>
    <row r="9" s="2" customFormat="1" ht="35" customHeight="1" spans="1:17">
      <c r="A9" s="27">
        <v>5</v>
      </c>
      <c r="B9" s="33" t="s">
        <v>33</v>
      </c>
      <c r="C9" s="33" t="s">
        <v>19</v>
      </c>
      <c r="D9" s="34" t="s">
        <v>34</v>
      </c>
      <c r="E9" s="28" t="s">
        <v>21</v>
      </c>
      <c r="F9" s="30" t="s">
        <v>22</v>
      </c>
      <c r="G9" s="35" t="s">
        <v>28</v>
      </c>
      <c r="H9" s="32"/>
      <c r="I9" s="72">
        <v>3</v>
      </c>
      <c r="J9" s="73">
        <f t="shared" ref="J9:J20" si="0">1660*I9</f>
        <v>4980</v>
      </c>
      <c r="K9" s="74">
        <v>0</v>
      </c>
      <c r="L9" s="74">
        <v>0</v>
      </c>
      <c r="M9" s="74">
        <v>0</v>
      </c>
      <c r="N9" s="75">
        <f t="shared" ref="N9:N23" si="1">SUM(K9:M9)</f>
        <v>0</v>
      </c>
      <c r="O9" s="76">
        <f t="shared" ref="O9:O18" si="2">SUM(J9:N9)</f>
        <v>4980</v>
      </c>
      <c r="P9" s="77"/>
      <c r="Q9" s="84"/>
    </row>
    <row r="10" s="2" customFormat="1" ht="35" customHeight="1" spans="1:17">
      <c r="A10" s="27">
        <v>6</v>
      </c>
      <c r="B10" s="33" t="s">
        <v>35</v>
      </c>
      <c r="C10" s="33" t="s">
        <v>36</v>
      </c>
      <c r="D10" s="34" t="s">
        <v>37</v>
      </c>
      <c r="E10" s="28" t="s">
        <v>21</v>
      </c>
      <c r="F10" s="30" t="s">
        <v>22</v>
      </c>
      <c r="G10" s="35" t="s">
        <v>28</v>
      </c>
      <c r="H10" s="32"/>
      <c r="I10" s="72">
        <v>3</v>
      </c>
      <c r="J10" s="73">
        <f t="shared" si="0"/>
        <v>4980</v>
      </c>
      <c r="K10" s="74">
        <v>0</v>
      </c>
      <c r="L10" s="74">
        <v>0</v>
      </c>
      <c r="M10" s="74">
        <v>0</v>
      </c>
      <c r="N10" s="75">
        <f t="shared" si="1"/>
        <v>0</v>
      </c>
      <c r="O10" s="76">
        <f t="shared" si="2"/>
        <v>4980</v>
      </c>
      <c r="P10" s="77"/>
      <c r="Q10" s="84"/>
    </row>
    <row r="11" s="2" customFormat="1" ht="35" customHeight="1" spans="1:17">
      <c r="A11" s="27">
        <v>7</v>
      </c>
      <c r="B11" s="33" t="s">
        <v>38</v>
      </c>
      <c r="C11" s="33" t="s">
        <v>36</v>
      </c>
      <c r="D11" s="34" t="s">
        <v>37</v>
      </c>
      <c r="E11" s="28" t="s">
        <v>21</v>
      </c>
      <c r="F11" s="30" t="s">
        <v>22</v>
      </c>
      <c r="G11" s="35" t="s">
        <v>39</v>
      </c>
      <c r="H11" s="32"/>
      <c r="I11" s="72">
        <v>3</v>
      </c>
      <c r="J11" s="73">
        <f t="shared" si="0"/>
        <v>4980</v>
      </c>
      <c r="K11" s="74">
        <v>0</v>
      </c>
      <c r="L11" s="74">
        <v>0</v>
      </c>
      <c r="M11" s="74">
        <v>0</v>
      </c>
      <c r="N11" s="75">
        <f t="shared" si="1"/>
        <v>0</v>
      </c>
      <c r="O11" s="76">
        <f t="shared" si="2"/>
        <v>4980</v>
      </c>
      <c r="P11" s="77"/>
      <c r="Q11" s="84"/>
    </row>
    <row r="12" s="2" customFormat="1" ht="35" customHeight="1" spans="1:17">
      <c r="A12" s="27">
        <v>8</v>
      </c>
      <c r="B12" s="33" t="s">
        <v>40</v>
      </c>
      <c r="C12" s="33" t="s">
        <v>19</v>
      </c>
      <c r="D12" s="34" t="s">
        <v>41</v>
      </c>
      <c r="E12" s="28" t="s">
        <v>21</v>
      </c>
      <c r="F12" s="30" t="s">
        <v>22</v>
      </c>
      <c r="G12" s="35" t="s">
        <v>39</v>
      </c>
      <c r="H12" s="32"/>
      <c r="I12" s="72">
        <v>3</v>
      </c>
      <c r="J12" s="73">
        <f t="shared" si="0"/>
        <v>4980</v>
      </c>
      <c r="K12" s="74">
        <v>0</v>
      </c>
      <c r="L12" s="74">
        <v>0</v>
      </c>
      <c r="M12" s="74">
        <v>0</v>
      </c>
      <c r="N12" s="75">
        <f t="shared" si="1"/>
        <v>0</v>
      </c>
      <c r="O12" s="76">
        <f t="shared" si="2"/>
        <v>4980</v>
      </c>
      <c r="P12" s="77"/>
      <c r="Q12" s="84"/>
    </row>
    <row r="13" s="2" customFormat="1" ht="45" customHeight="1" spans="1:17">
      <c r="A13" s="27">
        <v>9</v>
      </c>
      <c r="B13" s="33" t="s">
        <v>42</v>
      </c>
      <c r="C13" s="33" t="s">
        <v>19</v>
      </c>
      <c r="D13" s="34" t="s">
        <v>26</v>
      </c>
      <c r="E13" s="28" t="s">
        <v>21</v>
      </c>
      <c r="F13" s="30" t="s">
        <v>22</v>
      </c>
      <c r="G13" s="35" t="s">
        <v>43</v>
      </c>
      <c r="H13" s="32"/>
      <c r="I13" s="72">
        <v>3</v>
      </c>
      <c r="J13" s="73">
        <f t="shared" si="0"/>
        <v>4980</v>
      </c>
      <c r="K13" s="74">
        <v>0</v>
      </c>
      <c r="L13" s="74">
        <v>0</v>
      </c>
      <c r="M13" s="74">
        <v>0</v>
      </c>
      <c r="N13" s="75">
        <f t="shared" si="1"/>
        <v>0</v>
      </c>
      <c r="O13" s="76">
        <f t="shared" si="2"/>
        <v>4980</v>
      </c>
      <c r="P13" s="77"/>
      <c r="Q13" s="84"/>
    </row>
    <row r="14" s="2" customFormat="1" ht="35" customHeight="1" spans="1:17">
      <c r="A14" s="27">
        <v>10</v>
      </c>
      <c r="B14" s="33" t="s">
        <v>44</v>
      </c>
      <c r="C14" s="33" t="s">
        <v>36</v>
      </c>
      <c r="D14" s="34" t="s">
        <v>45</v>
      </c>
      <c r="E14" s="28" t="s">
        <v>21</v>
      </c>
      <c r="F14" s="30" t="s">
        <v>22</v>
      </c>
      <c r="G14" s="35" t="s">
        <v>28</v>
      </c>
      <c r="H14" s="32"/>
      <c r="I14" s="72">
        <v>3</v>
      </c>
      <c r="J14" s="73">
        <f t="shared" si="0"/>
        <v>4980</v>
      </c>
      <c r="K14" s="74">
        <v>0</v>
      </c>
      <c r="L14" s="74">
        <v>0</v>
      </c>
      <c r="M14" s="74">
        <v>0</v>
      </c>
      <c r="N14" s="75">
        <f t="shared" si="1"/>
        <v>0</v>
      </c>
      <c r="O14" s="76">
        <f t="shared" si="2"/>
        <v>4980</v>
      </c>
      <c r="P14" s="77"/>
      <c r="Q14" s="84"/>
    </row>
    <row r="15" s="2" customFormat="1" ht="50" customHeight="1" spans="1:17">
      <c r="A15" s="27">
        <v>11</v>
      </c>
      <c r="B15" s="33" t="s">
        <v>46</v>
      </c>
      <c r="C15" s="33" t="s">
        <v>19</v>
      </c>
      <c r="D15" s="34" t="s">
        <v>26</v>
      </c>
      <c r="E15" s="28" t="s">
        <v>21</v>
      </c>
      <c r="F15" s="30" t="s">
        <v>22</v>
      </c>
      <c r="G15" s="35" t="s">
        <v>43</v>
      </c>
      <c r="H15" s="32"/>
      <c r="I15" s="72">
        <v>3</v>
      </c>
      <c r="J15" s="73">
        <f t="shared" si="0"/>
        <v>4980</v>
      </c>
      <c r="K15" s="74">
        <v>0</v>
      </c>
      <c r="L15" s="74">
        <v>0</v>
      </c>
      <c r="M15" s="74">
        <v>0</v>
      </c>
      <c r="N15" s="75">
        <f t="shared" si="1"/>
        <v>0</v>
      </c>
      <c r="O15" s="76">
        <f t="shared" si="2"/>
        <v>4980</v>
      </c>
      <c r="P15" s="77"/>
      <c r="Q15" s="84"/>
    </row>
    <row r="16" s="2" customFormat="1" ht="35" customHeight="1" spans="1:17">
      <c r="A16" s="27">
        <v>12</v>
      </c>
      <c r="B16" s="33" t="s">
        <v>47</v>
      </c>
      <c r="C16" s="33" t="s">
        <v>19</v>
      </c>
      <c r="D16" s="34" t="s">
        <v>48</v>
      </c>
      <c r="E16" s="28" t="s">
        <v>21</v>
      </c>
      <c r="F16" s="30" t="s">
        <v>22</v>
      </c>
      <c r="G16" s="35" t="s">
        <v>39</v>
      </c>
      <c r="H16" s="32"/>
      <c r="I16" s="72">
        <v>3</v>
      </c>
      <c r="J16" s="73">
        <f t="shared" si="0"/>
        <v>4980</v>
      </c>
      <c r="K16" s="74">
        <v>0</v>
      </c>
      <c r="L16" s="74">
        <v>0</v>
      </c>
      <c r="M16" s="74">
        <v>0</v>
      </c>
      <c r="N16" s="75">
        <f t="shared" si="1"/>
        <v>0</v>
      </c>
      <c r="O16" s="76">
        <f t="shared" si="2"/>
        <v>4980</v>
      </c>
      <c r="P16" s="77"/>
      <c r="Q16" s="84"/>
    </row>
    <row r="17" s="2" customFormat="1" ht="35" customHeight="1" spans="1:17">
      <c r="A17" s="27">
        <v>13</v>
      </c>
      <c r="B17" s="33" t="s">
        <v>49</v>
      </c>
      <c r="C17" s="33" t="s">
        <v>19</v>
      </c>
      <c r="D17" s="34" t="s">
        <v>50</v>
      </c>
      <c r="E17" s="28" t="s">
        <v>21</v>
      </c>
      <c r="F17" s="30" t="s">
        <v>22</v>
      </c>
      <c r="G17" s="35" t="s">
        <v>28</v>
      </c>
      <c r="H17" s="32"/>
      <c r="I17" s="72">
        <v>3</v>
      </c>
      <c r="J17" s="73">
        <f t="shared" si="0"/>
        <v>4980</v>
      </c>
      <c r="K17" s="74">
        <v>0</v>
      </c>
      <c r="L17" s="74">
        <v>0</v>
      </c>
      <c r="M17" s="74">
        <v>0</v>
      </c>
      <c r="N17" s="75">
        <f t="shared" si="1"/>
        <v>0</v>
      </c>
      <c r="O17" s="76">
        <f t="shared" si="2"/>
        <v>4980</v>
      </c>
      <c r="P17" s="77"/>
      <c r="Q17" s="84"/>
    </row>
    <row r="18" s="2" customFormat="1" ht="35" customHeight="1" spans="1:17">
      <c r="A18" s="27">
        <v>14</v>
      </c>
      <c r="B18" s="33" t="s">
        <v>51</v>
      </c>
      <c r="C18" s="33" t="s">
        <v>19</v>
      </c>
      <c r="D18" s="34" t="s">
        <v>50</v>
      </c>
      <c r="E18" s="28" t="s">
        <v>21</v>
      </c>
      <c r="F18" s="30" t="s">
        <v>22</v>
      </c>
      <c r="G18" s="35" t="s">
        <v>39</v>
      </c>
      <c r="H18" s="32"/>
      <c r="I18" s="72">
        <v>3</v>
      </c>
      <c r="J18" s="73">
        <f t="shared" si="0"/>
        <v>4980</v>
      </c>
      <c r="K18" s="74">
        <v>0</v>
      </c>
      <c r="L18" s="74">
        <v>0</v>
      </c>
      <c r="M18" s="74">
        <v>0</v>
      </c>
      <c r="N18" s="75">
        <f t="shared" si="1"/>
        <v>0</v>
      </c>
      <c r="O18" s="76">
        <f t="shared" si="2"/>
        <v>4980</v>
      </c>
      <c r="P18" s="77"/>
      <c r="Q18" s="84"/>
    </row>
    <row r="19" s="2" customFormat="1" ht="35" customHeight="1" spans="1:17">
      <c r="A19" s="27">
        <v>15</v>
      </c>
      <c r="B19" s="36" t="s">
        <v>52</v>
      </c>
      <c r="C19" s="37" t="s">
        <v>19</v>
      </c>
      <c r="D19" s="38" t="s">
        <v>53</v>
      </c>
      <c r="E19" s="37" t="s">
        <v>21</v>
      </c>
      <c r="F19" s="30" t="s">
        <v>54</v>
      </c>
      <c r="G19" s="39" t="s">
        <v>55</v>
      </c>
      <c r="H19" s="32" t="s">
        <v>56</v>
      </c>
      <c r="I19" s="72">
        <v>1</v>
      </c>
      <c r="J19" s="73">
        <f t="shared" si="0"/>
        <v>1660</v>
      </c>
      <c r="K19" s="78">
        <v>0</v>
      </c>
      <c r="L19" s="78">
        <v>0</v>
      </c>
      <c r="M19" s="78">
        <v>0</v>
      </c>
      <c r="N19" s="75">
        <f t="shared" si="1"/>
        <v>0</v>
      </c>
      <c r="O19" s="76">
        <f>J19+N19</f>
        <v>1660</v>
      </c>
      <c r="P19" s="77"/>
      <c r="Q19" s="84"/>
    </row>
    <row r="20" s="2" customFormat="1" ht="35" customHeight="1" spans="1:17">
      <c r="A20" s="27">
        <v>16</v>
      </c>
      <c r="B20" s="36" t="s">
        <v>57</v>
      </c>
      <c r="C20" s="37" t="s">
        <v>36</v>
      </c>
      <c r="D20" s="38" t="s">
        <v>58</v>
      </c>
      <c r="E20" s="37" t="s">
        <v>21</v>
      </c>
      <c r="F20" s="30" t="s">
        <v>22</v>
      </c>
      <c r="G20" s="39" t="s">
        <v>59</v>
      </c>
      <c r="H20" s="32"/>
      <c r="I20" s="72">
        <v>3</v>
      </c>
      <c r="J20" s="73">
        <f t="shared" si="0"/>
        <v>4980</v>
      </c>
      <c r="K20" s="75">
        <v>0</v>
      </c>
      <c r="L20" s="75">
        <v>0</v>
      </c>
      <c r="M20" s="75">
        <v>0</v>
      </c>
      <c r="N20" s="75">
        <f t="shared" si="1"/>
        <v>0</v>
      </c>
      <c r="O20" s="76">
        <f>J20+N20</f>
        <v>4980</v>
      </c>
      <c r="P20" s="77"/>
      <c r="Q20" s="84"/>
    </row>
    <row r="21" s="2" customFormat="1" ht="35" customHeight="1" spans="1:17">
      <c r="A21" s="27">
        <v>17</v>
      </c>
      <c r="B21" s="36" t="s">
        <v>60</v>
      </c>
      <c r="C21" s="37" t="s">
        <v>36</v>
      </c>
      <c r="D21" s="38" t="s">
        <v>61</v>
      </c>
      <c r="E21" s="37" t="s">
        <v>62</v>
      </c>
      <c r="F21" s="30" t="s">
        <v>22</v>
      </c>
      <c r="G21" s="39" t="s">
        <v>63</v>
      </c>
      <c r="H21" s="32"/>
      <c r="I21" s="72">
        <v>3</v>
      </c>
      <c r="J21" s="73">
        <f t="shared" ref="J21:J23" si="3">1660*I21</f>
        <v>4980</v>
      </c>
      <c r="K21" s="78">
        <v>1236</v>
      </c>
      <c r="L21" s="78">
        <v>1010.88</v>
      </c>
      <c r="M21" s="78">
        <v>38.64</v>
      </c>
      <c r="N21" s="75">
        <f t="shared" si="1"/>
        <v>2285.52</v>
      </c>
      <c r="O21" s="76">
        <f>J21+N21</f>
        <v>7265.52</v>
      </c>
      <c r="P21" s="77"/>
      <c r="Q21" s="84"/>
    </row>
    <row r="22" s="2" customFormat="1" ht="35" customHeight="1" spans="1:17">
      <c r="A22" s="27">
        <v>18</v>
      </c>
      <c r="B22" s="40" t="s">
        <v>64</v>
      </c>
      <c r="C22" s="41" t="s">
        <v>19</v>
      </c>
      <c r="D22" s="42" t="s">
        <v>26</v>
      </c>
      <c r="E22" s="37" t="s">
        <v>21</v>
      </c>
      <c r="F22" s="30" t="s">
        <v>22</v>
      </c>
      <c r="G22" s="41" t="s">
        <v>65</v>
      </c>
      <c r="H22" s="32"/>
      <c r="I22" s="72">
        <v>3</v>
      </c>
      <c r="J22" s="73">
        <f t="shared" si="3"/>
        <v>4980</v>
      </c>
      <c r="K22" s="75">
        <v>0</v>
      </c>
      <c r="L22" s="75">
        <v>0</v>
      </c>
      <c r="M22" s="75">
        <v>0</v>
      </c>
      <c r="N22" s="75">
        <f t="shared" si="1"/>
        <v>0</v>
      </c>
      <c r="O22" s="76">
        <f>SUM(J22+N22)</f>
        <v>4980</v>
      </c>
      <c r="P22" s="77"/>
      <c r="Q22" s="84"/>
    </row>
    <row r="23" s="2" customFormat="1" ht="35" customHeight="1" spans="1:17">
      <c r="A23" s="27">
        <v>19</v>
      </c>
      <c r="B23" s="40" t="s">
        <v>66</v>
      </c>
      <c r="C23" s="41" t="s">
        <v>19</v>
      </c>
      <c r="D23" s="42" t="s">
        <v>67</v>
      </c>
      <c r="E23" s="37" t="s">
        <v>21</v>
      </c>
      <c r="F23" s="30" t="s">
        <v>22</v>
      </c>
      <c r="G23" s="41" t="s">
        <v>68</v>
      </c>
      <c r="H23" s="32"/>
      <c r="I23" s="72">
        <v>3</v>
      </c>
      <c r="J23" s="73">
        <f t="shared" si="3"/>
        <v>4980</v>
      </c>
      <c r="K23" s="75">
        <v>0</v>
      </c>
      <c r="L23" s="75">
        <v>0</v>
      </c>
      <c r="M23" s="75">
        <v>0</v>
      </c>
      <c r="N23" s="75">
        <f t="shared" si="1"/>
        <v>0</v>
      </c>
      <c r="O23" s="76">
        <f>SUM(J23+N23)</f>
        <v>4980</v>
      </c>
      <c r="P23" s="77"/>
      <c r="Q23" s="84"/>
    </row>
    <row r="24" s="2" customFormat="1" ht="35" customHeight="1" spans="1:17">
      <c r="A24" s="27">
        <v>20</v>
      </c>
      <c r="B24" s="40" t="s">
        <v>69</v>
      </c>
      <c r="C24" s="37" t="s">
        <v>19</v>
      </c>
      <c r="D24" s="43" t="s">
        <v>70</v>
      </c>
      <c r="E24" s="37" t="s">
        <v>71</v>
      </c>
      <c r="F24" s="30" t="s">
        <v>22</v>
      </c>
      <c r="G24" s="37" t="s">
        <v>72</v>
      </c>
      <c r="H24" s="32"/>
      <c r="I24" s="72">
        <v>3</v>
      </c>
      <c r="J24" s="73">
        <f t="shared" ref="J24:J36" si="4">1660*I24</f>
        <v>4980</v>
      </c>
      <c r="K24" s="75">
        <v>0</v>
      </c>
      <c r="L24" s="75">
        <v>0</v>
      </c>
      <c r="M24" s="75">
        <v>0</v>
      </c>
      <c r="N24" s="75">
        <f t="shared" ref="N24:N36" si="5">SUM(K24:M24)</f>
        <v>0</v>
      </c>
      <c r="O24" s="76">
        <f t="shared" ref="O24:O29" si="6">SUM(J24+N24)</f>
        <v>4980</v>
      </c>
      <c r="P24" s="77"/>
      <c r="Q24" s="84"/>
    </row>
    <row r="25" s="2" customFormat="1" ht="35" customHeight="1" spans="1:17">
      <c r="A25" s="27">
        <v>21</v>
      </c>
      <c r="B25" s="40" t="s">
        <v>73</v>
      </c>
      <c r="C25" s="37" t="s">
        <v>19</v>
      </c>
      <c r="D25" s="43" t="s">
        <v>34</v>
      </c>
      <c r="E25" s="37" t="s">
        <v>71</v>
      </c>
      <c r="F25" s="30" t="s">
        <v>22</v>
      </c>
      <c r="G25" s="37" t="s">
        <v>74</v>
      </c>
      <c r="H25" s="32"/>
      <c r="I25" s="72">
        <v>3</v>
      </c>
      <c r="J25" s="73">
        <f t="shared" si="4"/>
        <v>4980</v>
      </c>
      <c r="K25" s="75">
        <v>0</v>
      </c>
      <c r="L25" s="75">
        <v>0</v>
      </c>
      <c r="M25" s="75">
        <v>0</v>
      </c>
      <c r="N25" s="75">
        <f t="shared" si="5"/>
        <v>0</v>
      </c>
      <c r="O25" s="76">
        <f t="shared" si="6"/>
        <v>4980</v>
      </c>
      <c r="P25" s="77"/>
      <c r="Q25" s="84"/>
    </row>
    <row r="26" s="2" customFormat="1" ht="35" customHeight="1" spans="1:17">
      <c r="A26" s="27">
        <v>22</v>
      </c>
      <c r="B26" s="40" t="s">
        <v>75</v>
      </c>
      <c r="C26" s="37" t="s">
        <v>19</v>
      </c>
      <c r="D26" s="43" t="s">
        <v>76</v>
      </c>
      <c r="E26" s="37" t="s">
        <v>71</v>
      </c>
      <c r="F26" s="30" t="s">
        <v>22</v>
      </c>
      <c r="G26" s="37" t="s">
        <v>74</v>
      </c>
      <c r="H26" s="32"/>
      <c r="I26" s="72">
        <v>3</v>
      </c>
      <c r="J26" s="73">
        <f t="shared" si="4"/>
        <v>4980</v>
      </c>
      <c r="K26" s="75">
        <v>0</v>
      </c>
      <c r="L26" s="75">
        <v>0</v>
      </c>
      <c r="M26" s="75">
        <v>0</v>
      </c>
      <c r="N26" s="75">
        <f t="shared" si="5"/>
        <v>0</v>
      </c>
      <c r="O26" s="76">
        <f t="shared" si="6"/>
        <v>4980</v>
      </c>
      <c r="P26" s="77"/>
      <c r="Q26" s="84"/>
    </row>
    <row r="27" s="2" customFormat="1" ht="35" customHeight="1" spans="1:17">
      <c r="A27" s="27">
        <v>23</v>
      </c>
      <c r="B27" s="40" t="s">
        <v>77</v>
      </c>
      <c r="C27" s="37" t="s">
        <v>19</v>
      </c>
      <c r="D27" s="43" t="s">
        <v>78</v>
      </c>
      <c r="E27" s="37" t="s">
        <v>71</v>
      </c>
      <c r="F27" s="30" t="s">
        <v>22</v>
      </c>
      <c r="G27" s="37" t="s">
        <v>74</v>
      </c>
      <c r="H27" s="32"/>
      <c r="I27" s="72">
        <v>3</v>
      </c>
      <c r="J27" s="73">
        <f t="shared" si="4"/>
        <v>4980</v>
      </c>
      <c r="K27" s="75">
        <v>0</v>
      </c>
      <c r="L27" s="75">
        <v>0</v>
      </c>
      <c r="M27" s="75">
        <v>0</v>
      </c>
      <c r="N27" s="75">
        <f t="shared" si="5"/>
        <v>0</v>
      </c>
      <c r="O27" s="76">
        <f t="shared" si="6"/>
        <v>4980</v>
      </c>
      <c r="P27" s="77"/>
      <c r="Q27" s="84"/>
    </row>
    <row r="28" s="2" customFormat="1" ht="35" customHeight="1" spans="1:17">
      <c r="A28" s="27">
        <v>24</v>
      </c>
      <c r="B28" s="40" t="s">
        <v>79</v>
      </c>
      <c r="C28" s="37" t="s">
        <v>19</v>
      </c>
      <c r="D28" s="43" t="s">
        <v>78</v>
      </c>
      <c r="E28" s="44" t="s">
        <v>21</v>
      </c>
      <c r="F28" s="30" t="s">
        <v>22</v>
      </c>
      <c r="G28" s="37" t="s">
        <v>80</v>
      </c>
      <c r="H28" s="32"/>
      <c r="I28" s="72">
        <v>3</v>
      </c>
      <c r="J28" s="73">
        <f t="shared" si="4"/>
        <v>4980</v>
      </c>
      <c r="K28" s="75">
        <v>0</v>
      </c>
      <c r="L28" s="75">
        <v>0</v>
      </c>
      <c r="M28" s="75">
        <v>0</v>
      </c>
      <c r="N28" s="75">
        <f t="shared" si="5"/>
        <v>0</v>
      </c>
      <c r="O28" s="76">
        <f t="shared" si="6"/>
        <v>4980</v>
      </c>
      <c r="P28" s="77"/>
      <c r="Q28" s="84"/>
    </row>
    <row r="29" s="2" customFormat="1" ht="35" customHeight="1" spans="1:17">
      <c r="A29" s="27">
        <v>25</v>
      </c>
      <c r="B29" s="40" t="s">
        <v>81</v>
      </c>
      <c r="C29" s="37" t="s">
        <v>36</v>
      </c>
      <c r="D29" s="43" t="s">
        <v>82</v>
      </c>
      <c r="E29" s="37" t="s">
        <v>71</v>
      </c>
      <c r="F29" s="30" t="s">
        <v>22</v>
      </c>
      <c r="G29" s="37" t="s">
        <v>80</v>
      </c>
      <c r="H29" s="32"/>
      <c r="I29" s="72">
        <v>3</v>
      </c>
      <c r="J29" s="73">
        <f t="shared" si="4"/>
        <v>4980</v>
      </c>
      <c r="K29" s="75">
        <v>0</v>
      </c>
      <c r="L29" s="75">
        <v>0</v>
      </c>
      <c r="M29" s="75">
        <v>0</v>
      </c>
      <c r="N29" s="75">
        <f t="shared" si="5"/>
        <v>0</v>
      </c>
      <c r="O29" s="76">
        <f t="shared" si="6"/>
        <v>4980</v>
      </c>
      <c r="P29" s="77"/>
      <c r="Q29" s="84"/>
    </row>
    <row r="30" s="2" customFormat="1" ht="35" customHeight="1" spans="1:17">
      <c r="A30" s="27">
        <v>26</v>
      </c>
      <c r="B30" s="45" t="s">
        <v>83</v>
      </c>
      <c r="C30" s="46" t="s">
        <v>19</v>
      </c>
      <c r="D30" s="47" t="s">
        <v>78</v>
      </c>
      <c r="E30" s="44" t="s">
        <v>27</v>
      </c>
      <c r="F30" s="30" t="s">
        <v>84</v>
      </c>
      <c r="G30" s="39" t="s">
        <v>68</v>
      </c>
      <c r="H30" s="32" t="s">
        <v>85</v>
      </c>
      <c r="I30" s="72">
        <v>2</v>
      </c>
      <c r="J30" s="73">
        <f t="shared" si="4"/>
        <v>3320</v>
      </c>
      <c r="K30" s="74">
        <v>0</v>
      </c>
      <c r="L30" s="74">
        <v>0</v>
      </c>
      <c r="M30" s="74">
        <v>0</v>
      </c>
      <c r="N30" s="75">
        <f t="shared" si="5"/>
        <v>0</v>
      </c>
      <c r="O30" s="76">
        <f t="shared" ref="O30:O36" si="7">SUM(J30:N30)</f>
        <v>3320</v>
      </c>
      <c r="P30" s="77"/>
      <c r="Q30" s="84"/>
    </row>
    <row r="31" s="2" customFormat="1" ht="35" customHeight="1" spans="1:17">
      <c r="A31" s="27">
        <v>27</v>
      </c>
      <c r="B31" s="45" t="s">
        <v>86</v>
      </c>
      <c r="C31" s="46" t="s">
        <v>19</v>
      </c>
      <c r="D31" s="47" t="s">
        <v>67</v>
      </c>
      <c r="E31" s="44" t="s">
        <v>27</v>
      </c>
      <c r="F31" s="30" t="s">
        <v>84</v>
      </c>
      <c r="G31" s="39" t="s">
        <v>87</v>
      </c>
      <c r="H31" s="32"/>
      <c r="I31" s="72">
        <v>2</v>
      </c>
      <c r="J31" s="73">
        <f t="shared" si="4"/>
        <v>3320</v>
      </c>
      <c r="K31" s="74">
        <v>0</v>
      </c>
      <c r="L31" s="74">
        <v>0</v>
      </c>
      <c r="M31" s="74">
        <v>0</v>
      </c>
      <c r="N31" s="75">
        <f t="shared" si="5"/>
        <v>0</v>
      </c>
      <c r="O31" s="76">
        <f t="shared" si="7"/>
        <v>3320</v>
      </c>
      <c r="P31" s="77"/>
      <c r="Q31" s="84"/>
    </row>
    <row r="32" s="2" customFormat="1" ht="35" customHeight="1" spans="1:17">
      <c r="A32" s="27">
        <v>28</v>
      </c>
      <c r="B32" s="45" t="s">
        <v>88</v>
      </c>
      <c r="C32" s="46" t="s">
        <v>19</v>
      </c>
      <c r="D32" s="47" t="s">
        <v>26</v>
      </c>
      <c r="E32" s="44" t="s">
        <v>27</v>
      </c>
      <c r="F32" s="30" t="s">
        <v>84</v>
      </c>
      <c r="G32" s="39" t="s">
        <v>87</v>
      </c>
      <c r="H32" s="32"/>
      <c r="I32" s="72">
        <v>2</v>
      </c>
      <c r="J32" s="73">
        <f t="shared" si="4"/>
        <v>3320</v>
      </c>
      <c r="K32" s="74">
        <v>0</v>
      </c>
      <c r="L32" s="74">
        <v>0</v>
      </c>
      <c r="M32" s="74">
        <v>0</v>
      </c>
      <c r="N32" s="75">
        <f t="shared" si="5"/>
        <v>0</v>
      </c>
      <c r="O32" s="76">
        <f t="shared" si="7"/>
        <v>3320</v>
      </c>
      <c r="P32" s="77"/>
      <c r="Q32" s="84"/>
    </row>
    <row r="33" s="2" customFormat="1" ht="35" customHeight="1" spans="1:17">
      <c r="A33" s="27">
        <v>29</v>
      </c>
      <c r="B33" s="31" t="s">
        <v>89</v>
      </c>
      <c r="C33" s="31" t="s">
        <v>19</v>
      </c>
      <c r="D33" s="48" t="s">
        <v>90</v>
      </c>
      <c r="E33" s="44" t="s">
        <v>21</v>
      </c>
      <c r="F33" s="30" t="s">
        <v>22</v>
      </c>
      <c r="G33" s="31" t="s">
        <v>28</v>
      </c>
      <c r="H33" s="32"/>
      <c r="I33" s="72">
        <v>3</v>
      </c>
      <c r="J33" s="73">
        <f t="shared" si="4"/>
        <v>4980</v>
      </c>
      <c r="K33" s="74">
        <v>0</v>
      </c>
      <c r="L33" s="74">
        <v>0</v>
      </c>
      <c r="M33" s="74">
        <v>0</v>
      </c>
      <c r="N33" s="75">
        <f t="shared" si="5"/>
        <v>0</v>
      </c>
      <c r="O33" s="76">
        <f t="shared" si="7"/>
        <v>4980</v>
      </c>
      <c r="P33" s="77"/>
      <c r="Q33" s="84"/>
    </row>
    <row r="34" s="2" customFormat="1" ht="35" customHeight="1" spans="1:17">
      <c r="A34" s="27">
        <v>30</v>
      </c>
      <c r="B34" s="39" t="s">
        <v>91</v>
      </c>
      <c r="C34" s="49" t="s">
        <v>19</v>
      </c>
      <c r="D34" s="50" t="s">
        <v>70</v>
      </c>
      <c r="E34" s="51" t="s">
        <v>27</v>
      </c>
      <c r="F34" s="30" t="s">
        <v>84</v>
      </c>
      <c r="G34" s="39" t="s">
        <v>68</v>
      </c>
      <c r="H34" s="52" t="s">
        <v>92</v>
      </c>
      <c r="I34" s="72">
        <v>2</v>
      </c>
      <c r="J34" s="73">
        <f t="shared" si="4"/>
        <v>3320</v>
      </c>
      <c r="K34" s="74">
        <v>0</v>
      </c>
      <c r="L34" s="74">
        <v>0</v>
      </c>
      <c r="M34" s="74">
        <v>0</v>
      </c>
      <c r="N34" s="75">
        <f t="shared" si="5"/>
        <v>0</v>
      </c>
      <c r="O34" s="76">
        <f t="shared" si="7"/>
        <v>3320</v>
      </c>
      <c r="P34" s="77"/>
      <c r="Q34" s="84"/>
    </row>
    <row r="35" s="2" customFormat="1" ht="35" customHeight="1" spans="1:17">
      <c r="A35" s="27">
        <v>31</v>
      </c>
      <c r="B35" s="39" t="s">
        <v>93</v>
      </c>
      <c r="C35" s="49" t="s">
        <v>19</v>
      </c>
      <c r="D35" s="50" t="s">
        <v>94</v>
      </c>
      <c r="E35" s="51" t="s">
        <v>27</v>
      </c>
      <c r="F35" s="30" t="s">
        <v>84</v>
      </c>
      <c r="G35" s="39" t="s">
        <v>95</v>
      </c>
      <c r="H35" s="52"/>
      <c r="I35" s="72">
        <v>2</v>
      </c>
      <c r="J35" s="73">
        <f t="shared" si="4"/>
        <v>3320</v>
      </c>
      <c r="K35" s="74">
        <v>0</v>
      </c>
      <c r="L35" s="74">
        <v>0</v>
      </c>
      <c r="M35" s="74">
        <v>0</v>
      </c>
      <c r="N35" s="75">
        <f t="shared" si="5"/>
        <v>0</v>
      </c>
      <c r="O35" s="76">
        <f t="shared" si="7"/>
        <v>3320</v>
      </c>
      <c r="P35" s="77"/>
      <c r="Q35" s="84"/>
    </row>
    <row r="36" s="2" customFormat="1" ht="35" customHeight="1" spans="1:17">
      <c r="A36" s="27">
        <v>32</v>
      </c>
      <c r="B36" s="39" t="s">
        <v>96</v>
      </c>
      <c r="C36" s="49" t="s">
        <v>19</v>
      </c>
      <c r="D36" s="50" t="s">
        <v>26</v>
      </c>
      <c r="E36" s="51" t="s">
        <v>27</v>
      </c>
      <c r="F36" s="30" t="s">
        <v>84</v>
      </c>
      <c r="G36" s="39" t="s">
        <v>97</v>
      </c>
      <c r="H36" s="52"/>
      <c r="I36" s="72">
        <v>2</v>
      </c>
      <c r="J36" s="73">
        <f t="shared" si="4"/>
        <v>3320</v>
      </c>
      <c r="K36" s="74">
        <v>0</v>
      </c>
      <c r="L36" s="74">
        <v>0</v>
      </c>
      <c r="M36" s="74">
        <v>0</v>
      </c>
      <c r="N36" s="75">
        <f t="shared" si="5"/>
        <v>0</v>
      </c>
      <c r="O36" s="76">
        <f t="shared" si="7"/>
        <v>3320</v>
      </c>
      <c r="P36" s="77"/>
      <c r="Q36" s="84"/>
    </row>
    <row r="37" s="2" customFormat="1" ht="35" customHeight="1" spans="1:17">
      <c r="A37" s="27">
        <v>33</v>
      </c>
      <c r="B37" s="31" t="s">
        <v>98</v>
      </c>
      <c r="C37" s="31" t="s">
        <v>19</v>
      </c>
      <c r="D37" s="48" t="s">
        <v>26</v>
      </c>
      <c r="E37" s="51" t="s">
        <v>21</v>
      </c>
      <c r="F37" s="30" t="s">
        <v>22</v>
      </c>
      <c r="G37" s="31" t="s">
        <v>28</v>
      </c>
      <c r="H37" s="52"/>
      <c r="I37" s="72">
        <v>3</v>
      </c>
      <c r="J37" s="73">
        <f t="shared" ref="J37:J50" si="8">1660*I37</f>
        <v>4980</v>
      </c>
      <c r="K37" s="74">
        <v>0</v>
      </c>
      <c r="L37" s="74">
        <v>0</v>
      </c>
      <c r="M37" s="74">
        <v>0</v>
      </c>
      <c r="N37" s="75">
        <f t="shared" ref="N37:N50" si="9">SUM(K37:M37)</f>
        <v>0</v>
      </c>
      <c r="O37" s="76">
        <f t="shared" ref="O37:O50" si="10">SUM(J37:N37)</f>
        <v>4980</v>
      </c>
      <c r="P37" s="77"/>
      <c r="Q37" s="84"/>
    </row>
    <row r="38" s="2" customFormat="1" ht="35" customHeight="1" spans="1:17">
      <c r="A38" s="27">
        <v>34</v>
      </c>
      <c r="B38" s="31" t="s">
        <v>99</v>
      </c>
      <c r="C38" s="31" t="s">
        <v>19</v>
      </c>
      <c r="D38" s="48" t="s">
        <v>26</v>
      </c>
      <c r="E38" s="51" t="s">
        <v>21</v>
      </c>
      <c r="F38" s="30" t="s">
        <v>22</v>
      </c>
      <c r="G38" s="31" t="s">
        <v>28</v>
      </c>
      <c r="H38" s="52"/>
      <c r="I38" s="72">
        <v>3</v>
      </c>
      <c r="J38" s="73">
        <f t="shared" si="8"/>
        <v>4980</v>
      </c>
      <c r="K38" s="74">
        <v>0</v>
      </c>
      <c r="L38" s="74">
        <v>0</v>
      </c>
      <c r="M38" s="74">
        <v>0</v>
      </c>
      <c r="N38" s="75">
        <f t="shared" si="9"/>
        <v>0</v>
      </c>
      <c r="O38" s="76">
        <f t="shared" si="10"/>
        <v>4980</v>
      </c>
      <c r="P38" s="77"/>
      <c r="Q38" s="84"/>
    </row>
    <row r="39" s="2" customFormat="1" ht="35" customHeight="1" spans="1:17">
      <c r="A39" s="27">
        <v>35</v>
      </c>
      <c r="B39" s="31" t="s">
        <v>100</v>
      </c>
      <c r="C39" s="31" t="s">
        <v>19</v>
      </c>
      <c r="D39" s="48" t="s">
        <v>48</v>
      </c>
      <c r="E39" s="51" t="s">
        <v>21</v>
      </c>
      <c r="F39" s="30" t="s">
        <v>22</v>
      </c>
      <c r="G39" s="31" t="s">
        <v>28</v>
      </c>
      <c r="H39" s="52"/>
      <c r="I39" s="72">
        <v>3</v>
      </c>
      <c r="J39" s="73">
        <f t="shared" si="8"/>
        <v>4980</v>
      </c>
      <c r="K39" s="74">
        <v>0</v>
      </c>
      <c r="L39" s="74">
        <v>0</v>
      </c>
      <c r="M39" s="74">
        <v>0</v>
      </c>
      <c r="N39" s="75">
        <f t="shared" si="9"/>
        <v>0</v>
      </c>
      <c r="O39" s="76">
        <f t="shared" si="10"/>
        <v>4980</v>
      </c>
      <c r="P39" s="77"/>
      <c r="Q39" s="84"/>
    </row>
    <row r="40" s="2" customFormat="1" ht="51" customHeight="1" spans="1:17">
      <c r="A40" s="27">
        <v>36</v>
      </c>
      <c r="B40" s="31" t="s">
        <v>101</v>
      </c>
      <c r="C40" s="31" t="s">
        <v>19</v>
      </c>
      <c r="D40" s="48" t="s">
        <v>48</v>
      </c>
      <c r="E40" s="51" t="s">
        <v>21</v>
      </c>
      <c r="F40" s="30" t="s">
        <v>22</v>
      </c>
      <c r="G40" s="31" t="s">
        <v>43</v>
      </c>
      <c r="H40" s="52"/>
      <c r="I40" s="72">
        <v>3</v>
      </c>
      <c r="J40" s="73">
        <f t="shared" si="8"/>
        <v>4980</v>
      </c>
      <c r="K40" s="74">
        <v>0</v>
      </c>
      <c r="L40" s="74">
        <v>0</v>
      </c>
      <c r="M40" s="74">
        <v>0</v>
      </c>
      <c r="N40" s="75">
        <f t="shared" si="9"/>
        <v>0</v>
      </c>
      <c r="O40" s="76">
        <f t="shared" si="10"/>
        <v>4980</v>
      </c>
      <c r="P40" s="77"/>
      <c r="Q40" s="84"/>
    </row>
    <row r="41" s="2" customFormat="1" ht="35" customHeight="1" spans="1:17">
      <c r="A41" s="27">
        <v>37</v>
      </c>
      <c r="B41" s="31" t="s">
        <v>102</v>
      </c>
      <c r="C41" s="31" t="s">
        <v>19</v>
      </c>
      <c r="D41" s="48" t="s">
        <v>53</v>
      </c>
      <c r="E41" s="51" t="s">
        <v>21</v>
      </c>
      <c r="F41" s="30" t="s">
        <v>22</v>
      </c>
      <c r="G41" s="31" t="s">
        <v>103</v>
      </c>
      <c r="H41" s="52"/>
      <c r="I41" s="72">
        <v>3</v>
      </c>
      <c r="J41" s="73">
        <f t="shared" si="8"/>
        <v>4980</v>
      </c>
      <c r="K41" s="74">
        <v>0</v>
      </c>
      <c r="L41" s="74">
        <v>0</v>
      </c>
      <c r="M41" s="74">
        <v>0</v>
      </c>
      <c r="N41" s="75">
        <f t="shared" si="9"/>
        <v>0</v>
      </c>
      <c r="O41" s="76">
        <f t="shared" si="10"/>
        <v>4980</v>
      </c>
      <c r="P41" s="77"/>
      <c r="Q41" s="84"/>
    </row>
    <row r="42" s="2" customFormat="1" ht="35" customHeight="1" spans="1:17">
      <c r="A42" s="27">
        <v>38</v>
      </c>
      <c r="B42" s="31" t="s">
        <v>104</v>
      </c>
      <c r="C42" s="31" t="s">
        <v>19</v>
      </c>
      <c r="D42" s="48" t="s">
        <v>105</v>
      </c>
      <c r="E42" s="51" t="s">
        <v>21</v>
      </c>
      <c r="F42" s="30" t="s">
        <v>22</v>
      </c>
      <c r="G42" s="31" t="s">
        <v>103</v>
      </c>
      <c r="H42" s="52"/>
      <c r="I42" s="72">
        <v>3</v>
      </c>
      <c r="J42" s="73">
        <f t="shared" si="8"/>
        <v>4980</v>
      </c>
      <c r="K42" s="74">
        <v>0</v>
      </c>
      <c r="L42" s="74">
        <v>0</v>
      </c>
      <c r="M42" s="74">
        <v>0</v>
      </c>
      <c r="N42" s="75">
        <f t="shared" si="9"/>
        <v>0</v>
      </c>
      <c r="O42" s="76">
        <f t="shared" si="10"/>
        <v>4980</v>
      </c>
      <c r="P42" s="77"/>
      <c r="Q42" s="84"/>
    </row>
    <row r="43" s="2" customFormat="1" ht="35" customHeight="1" spans="1:17">
      <c r="A43" s="27">
        <v>39</v>
      </c>
      <c r="B43" s="31" t="s">
        <v>106</v>
      </c>
      <c r="C43" s="31" t="s">
        <v>36</v>
      </c>
      <c r="D43" s="48" t="s">
        <v>107</v>
      </c>
      <c r="E43" s="51" t="s">
        <v>21</v>
      </c>
      <c r="F43" s="30" t="s">
        <v>22</v>
      </c>
      <c r="G43" s="31" t="s">
        <v>103</v>
      </c>
      <c r="H43" s="52"/>
      <c r="I43" s="72">
        <v>3</v>
      </c>
      <c r="J43" s="73">
        <f t="shared" si="8"/>
        <v>4980</v>
      </c>
      <c r="K43" s="74">
        <v>0</v>
      </c>
      <c r="L43" s="74">
        <v>0</v>
      </c>
      <c r="M43" s="74">
        <v>0</v>
      </c>
      <c r="N43" s="75">
        <f t="shared" si="9"/>
        <v>0</v>
      </c>
      <c r="O43" s="76">
        <f t="shared" si="10"/>
        <v>4980</v>
      </c>
      <c r="P43" s="77"/>
      <c r="Q43" s="84"/>
    </row>
    <row r="44" s="2" customFormat="1" ht="35" customHeight="1" spans="1:17">
      <c r="A44" s="27">
        <v>40</v>
      </c>
      <c r="B44" s="31" t="s">
        <v>108</v>
      </c>
      <c r="C44" s="31" t="s">
        <v>36</v>
      </c>
      <c r="D44" s="48" t="s">
        <v>109</v>
      </c>
      <c r="E44" s="51" t="s">
        <v>21</v>
      </c>
      <c r="F44" s="30" t="s">
        <v>22</v>
      </c>
      <c r="G44" s="31" t="s">
        <v>28</v>
      </c>
      <c r="H44" s="52"/>
      <c r="I44" s="72">
        <v>3</v>
      </c>
      <c r="J44" s="73">
        <f t="shared" si="8"/>
        <v>4980</v>
      </c>
      <c r="K44" s="74">
        <v>0</v>
      </c>
      <c r="L44" s="74">
        <v>0</v>
      </c>
      <c r="M44" s="74">
        <v>0</v>
      </c>
      <c r="N44" s="75">
        <f t="shared" si="9"/>
        <v>0</v>
      </c>
      <c r="O44" s="76">
        <f t="shared" si="10"/>
        <v>4980</v>
      </c>
      <c r="P44" s="77"/>
      <c r="Q44" s="84"/>
    </row>
    <row r="45" s="2" customFormat="1" ht="47" customHeight="1" spans="1:17">
      <c r="A45" s="27">
        <v>41</v>
      </c>
      <c r="B45" s="31" t="s">
        <v>110</v>
      </c>
      <c r="C45" s="31" t="s">
        <v>19</v>
      </c>
      <c r="D45" s="48" t="s">
        <v>76</v>
      </c>
      <c r="E45" s="51" t="s">
        <v>21</v>
      </c>
      <c r="F45" s="30" t="s">
        <v>22</v>
      </c>
      <c r="G45" s="31" t="s">
        <v>43</v>
      </c>
      <c r="H45" s="52"/>
      <c r="I45" s="72">
        <v>3</v>
      </c>
      <c r="J45" s="73">
        <f t="shared" si="8"/>
        <v>4980</v>
      </c>
      <c r="K45" s="74">
        <v>0</v>
      </c>
      <c r="L45" s="74">
        <v>0</v>
      </c>
      <c r="M45" s="74">
        <v>0</v>
      </c>
      <c r="N45" s="75">
        <f t="shared" si="9"/>
        <v>0</v>
      </c>
      <c r="O45" s="76">
        <f t="shared" si="10"/>
        <v>4980</v>
      </c>
      <c r="P45" s="77"/>
      <c r="Q45" s="84"/>
    </row>
    <row r="46" s="3" customFormat="1" ht="35" customHeight="1" spans="1:243">
      <c r="A46" s="27">
        <v>42</v>
      </c>
      <c r="B46" s="39" t="s">
        <v>111</v>
      </c>
      <c r="C46" s="49" t="s">
        <v>36</v>
      </c>
      <c r="D46" s="50" t="s">
        <v>112</v>
      </c>
      <c r="E46" s="45" t="s">
        <v>27</v>
      </c>
      <c r="F46" s="30" t="s">
        <v>54</v>
      </c>
      <c r="G46" s="39" t="s">
        <v>87</v>
      </c>
      <c r="H46" s="52" t="s">
        <v>113</v>
      </c>
      <c r="I46" s="72">
        <v>1</v>
      </c>
      <c r="J46" s="79">
        <f t="shared" si="8"/>
        <v>1660</v>
      </c>
      <c r="K46" s="80">
        <v>0</v>
      </c>
      <c r="L46" s="80">
        <v>0</v>
      </c>
      <c r="M46" s="80">
        <v>0</v>
      </c>
      <c r="N46" s="81">
        <f t="shared" si="9"/>
        <v>0</v>
      </c>
      <c r="O46" s="82">
        <f t="shared" si="10"/>
        <v>1660</v>
      </c>
      <c r="P46" s="83"/>
      <c r="Q46" s="8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</row>
    <row r="47" s="3" customFormat="1" ht="35" customHeight="1" spans="1:246">
      <c r="A47" s="27">
        <v>43</v>
      </c>
      <c r="B47" s="39" t="s">
        <v>114</v>
      </c>
      <c r="C47" s="39" t="s">
        <v>19</v>
      </c>
      <c r="D47" s="53" t="s">
        <v>78</v>
      </c>
      <c r="E47" s="39" t="s">
        <v>21</v>
      </c>
      <c r="F47" s="30" t="s">
        <v>54</v>
      </c>
      <c r="G47" s="39" t="s">
        <v>87</v>
      </c>
      <c r="H47" s="52"/>
      <c r="I47" s="72">
        <v>1</v>
      </c>
      <c r="J47" s="79">
        <f t="shared" si="8"/>
        <v>1660</v>
      </c>
      <c r="K47" s="80">
        <v>0</v>
      </c>
      <c r="L47" s="80">
        <v>0</v>
      </c>
      <c r="M47" s="80">
        <v>0</v>
      </c>
      <c r="N47" s="81">
        <f t="shared" si="9"/>
        <v>0</v>
      </c>
      <c r="O47" s="82">
        <f t="shared" si="10"/>
        <v>1660</v>
      </c>
      <c r="P47" s="83"/>
      <c r="Q47" s="8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</row>
    <row r="48" s="3" customFormat="1" ht="35" customHeight="1" spans="1:243">
      <c r="A48" s="27">
        <v>44</v>
      </c>
      <c r="B48" s="39" t="s">
        <v>115</v>
      </c>
      <c r="C48" s="39" t="s">
        <v>19</v>
      </c>
      <c r="D48" s="53" t="s">
        <v>76</v>
      </c>
      <c r="E48" s="39" t="s">
        <v>21</v>
      </c>
      <c r="F48" s="30" t="s">
        <v>22</v>
      </c>
      <c r="G48" s="39" t="s">
        <v>87</v>
      </c>
      <c r="H48" s="52"/>
      <c r="I48" s="72">
        <v>3</v>
      </c>
      <c r="J48" s="79">
        <f t="shared" si="8"/>
        <v>4980</v>
      </c>
      <c r="K48" s="80">
        <v>0</v>
      </c>
      <c r="L48" s="80">
        <v>0</v>
      </c>
      <c r="M48" s="80">
        <v>0</v>
      </c>
      <c r="N48" s="81">
        <f t="shared" si="9"/>
        <v>0</v>
      </c>
      <c r="O48" s="82">
        <f t="shared" si="10"/>
        <v>4980</v>
      </c>
      <c r="P48" s="83"/>
      <c r="Q48" s="8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</row>
    <row r="49" s="3" customFormat="1" ht="35" customHeight="1" spans="1:243">
      <c r="A49" s="27">
        <v>45</v>
      </c>
      <c r="B49" s="39" t="s">
        <v>116</v>
      </c>
      <c r="C49" s="39" t="s">
        <v>19</v>
      </c>
      <c r="D49" s="53" t="s">
        <v>67</v>
      </c>
      <c r="E49" s="39" t="s">
        <v>21</v>
      </c>
      <c r="F49" s="30" t="s">
        <v>22</v>
      </c>
      <c r="G49" s="39" t="s">
        <v>55</v>
      </c>
      <c r="H49" s="52"/>
      <c r="I49" s="72">
        <v>3</v>
      </c>
      <c r="J49" s="79">
        <f t="shared" si="8"/>
        <v>4980</v>
      </c>
      <c r="K49" s="80">
        <v>0</v>
      </c>
      <c r="L49" s="80">
        <v>0</v>
      </c>
      <c r="M49" s="80">
        <v>0</v>
      </c>
      <c r="N49" s="81">
        <f t="shared" si="9"/>
        <v>0</v>
      </c>
      <c r="O49" s="82">
        <f t="shared" si="10"/>
        <v>4980</v>
      </c>
      <c r="P49" s="83"/>
      <c r="Q49" s="8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</row>
    <row r="50" s="3" customFormat="1" ht="35" customHeight="1" spans="1:243">
      <c r="A50" s="27">
        <v>46</v>
      </c>
      <c r="B50" s="39" t="s">
        <v>117</v>
      </c>
      <c r="C50" s="39" t="s">
        <v>19</v>
      </c>
      <c r="D50" s="53" t="s">
        <v>53</v>
      </c>
      <c r="E50" s="39" t="s">
        <v>21</v>
      </c>
      <c r="F50" s="30" t="s">
        <v>22</v>
      </c>
      <c r="G50" s="39" t="s">
        <v>55</v>
      </c>
      <c r="H50" s="52"/>
      <c r="I50" s="72">
        <v>3</v>
      </c>
      <c r="J50" s="79">
        <f t="shared" si="8"/>
        <v>4980</v>
      </c>
      <c r="K50" s="80">
        <v>0</v>
      </c>
      <c r="L50" s="80">
        <v>0</v>
      </c>
      <c r="M50" s="80">
        <v>0</v>
      </c>
      <c r="N50" s="81">
        <f t="shared" si="9"/>
        <v>0</v>
      </c>
      <c r="O50" s="82">
        <f t="shared" si="10"/>
        <v>4980</v>
      </c>
      <c r="P50" s="83"/>
      <c r="Q50" s="8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</row>
    <row r="51" s="3" customFormat="1" ht="35" customHeight="1" spans="1:243">
      <c r="A51" s="27">
        <v>47</v>
      </c>
      <c r="B51" s="31" t="s">
        <v>118</v>
      </c>
      <c r="C51" s="31" t="s">
        <v>19</v>
      </c>
      <c r="D51" s="48" t="s">
        <v>119</v>
      </c>
      <c r="E51" s="39" t="s">
        <v>21</v>
      </c>
      <c r="F51" s="30" t="s">
        <v>22</v>
      </c>
      <c r="G51" s="31" t="s">
        <v>72</v>
      </c>
      <c r="H51" s="52"/>
      <c r="I51" s="72">
        <v>3</v>
      </c>
      <c r="J51" s="79">
        <f t="shared" ref="J51:J67" si="11">1660*I51</f>
        <v>4980</v>
      </c>
      <c r="K51" s="80">
        <v>0</v>
      </c>
      <c r="L51" s="80">
        <v>0</v>
      </c>
      <c r="M51" s="80">
        <v>0</v>
      </c>
      <c r="N51" s="81">
        <f t="shared" ref="N51:N60" si="12">SUM(K51:M51)</f>
        <v>0</v>
      </c>
      <c r="O51" s="82">
        <f t="shared" ref="O51:O60" si="13">SUM(J51:N51)</f>
        <v>4980</v>
      </c>
      <c r="P51" s="83"/>
      <c r="Q51" s="8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</row>
    <row r="52" s="3" customFormat="1" ht="35" customHeight="1" spans="1:243">
      <c r="A52" s="27">
        <v>48</v>
      </c>
      <c r="B52" s="31" t="s">
        <v>120</v>
      </c>
      <c r="C52" s="31" t="s">
        <v>36</v>
      </c>
      <c r="D52" s="48" t="s">
        <v>121</v>
      </c>
      <c r="E52" s="39" t="s">
        <v>21</v>
      </c>
      <c r="F52" s="30" t="s">
        <v>22</v>
      </c>
      <c r="G52" s="31" t="s">
        <v>72</v>
      </c>
      <c r="H52" s="52"/>
      <c r="I52" s="72">
        <v>3</v>
      </c>
      <c r="J52" s="79">
        <f t="shared" si="11"/>
        <v>4980</v>
      </c>
      <c r="K52" s="80">
        <v>0</v>
      </c>
      <c r="L52" s="80">
        <v>0</v>
      </c>
      <c r="M52" s="80">
        <v>0</v>
      </c>
      <c r="N52" s="81">
        <f t="shared" si="12"/>
        <v>0</v>
      </c>
      <c r="O52" s="82">
        <f t="shared" si="13"/>
        <v>4980</v>
      </c>
      <c r="P52" s="83"/>
      <c r="Q52" s="8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</row>
    <row r="53" s="3" customFormat="1" ht="35" customHeight="1" spans="1:243">
      <c r="A53" s="27">
        <v>49</v>
      </c>
      <c r="B53" s="31" t="s">
        <v>122</v>
      </c>
      <c r="C53" s="31" t="s">
        <v>36</v>
      </c>
      <c r="D53" s="48" t="s">
        <v>58</v>
      </c>
      <c r="E53" s="39" t="s">
        <v>21</v>
      </c>
      <c r="F53" s="30" t="s">
        <v>22</v>
      </c>
      <c r="G53" s="31" t="s">
        <v>28</v>
      </c>
      <c r="H53" s="52"/>
      <c r="I53" s="72">
        <v>3</v>
      </c>
      <c r="J53" s="79">
        <f t="shared" si="11"/>
        <v>4980</v>
      </c>
      <c r="K53" s="80">
        <v>0</v>
      </c>
      <c r="L53" s="80">
        <v>0</v>
      </c>
      <c r="M53" s="80">
        <v>0</v>
      </c>
      <c r="N53" s="81">
        <f t="shared" si="12"/>
        <v>0</v>
      </c>
      <c r="O53" s="82">
        <f t="shared" si="13"/>
        <v>4980</v>
      </c>
      <c r="P53" s="83"/>
      <c r="Q53" s="8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</row>
    <row r="54" s="3" customFormat="1" ht="35" customHeight="1" spans="1:243">
      <c r="A54" s="27">
        <v>50</v>
      </c>
      <c r="B54" s="31" t="s">
        <v>123</v>
      </c>
      <c r="C54" s="31" t="s">
        <v>19</v>
      </c>
      <c r="D54" s="48" t="s">
        <v>53</v>
      </c>
      <c r="E54" s="39" t="s">
        <v>21</v>
      </c>
      <c r="F54" s="30" t="s">
        <v>22</v>
      </c>
      <c r="G54" s="31" t="s">
        <v>72</v>
      </c>
      <c r="H54" s="52"/>
      <c r="I54" s="72">
        <v>3</v>
      </c>
      <c r="J54" s="79">
        <f t="shared" si="11"/>
        <v>4980</v>
      </c>
      <c r="K54" s="80">
        <v>0</v>
      </c>
      <c r="L54" s="80">
        <v>0</v>
      </c>
      <c r="M54" s="80">
        <v>0</v>
      </c>
      <c r="N54" s="81">
        <f t="shared" si="12"/>
        <v>0</v>
      </c>
      <c r="O54" s="82">
        <f t="shared" si="13"/>
        <v>4980</v>
      </c>
      <c r="P54" s="83"/>
      <c r="Q54" s="8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</row>
    <row r="55" s="3" customFormat="1" ht="35" customHeight="1" spans="1:243">
      <c r="A55" s="27">
        <v>51</v>
      </c>
      <c r="B55" s="31" t="s">
        <v>124</v>
      </c>
      <c r="C55" s="31" t="s">
        <v>19</v>
      </c>
      <c r="D55" s="48" t="s">
        <v>125</v>
      </c>
      <c r="E55" s="39" t="s">
        <v>21</v>
      </c>
      <c r="F55" s="30" t="s">
        <v>22</v>
      </c>
      <c r="G55" s="31" t="s">
        <v>28</v>
      </c>
      <c r="H55" s="52"/>
      <c r="I55" s="72">
        <v>3</v>
      </c>
      <c r="J55" s="79">
        <f t="shared" si="11"/>
        <v>4980</v>
      </c>
      <c r="K55" s="80">
        <v>0</v>
      </c>
      <c r="L55" s="80">
        <v>0</v>
      </c>
      <c r="M55" s="80">
        <v>0</v>
      </c>
      <c r="N55" s="81">
        <f t="shared" si="12"/>
        <v>0</v>
      </c>
      <c r="O55" s="82">
        <f t="shared" si="13"/>
        <v>4980</v>
      </c>
      <c r="P55" s="83"/>
      <c r="Q55" s="8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</row>
    <row r="56" s="3" customFormat="1" ht="45" customHeight="1" spans="1:243">
      <c r="A56" s="27">
        <v>52</v>
      </c>
      <c r="B56" s="31" t="s">
        <v>126</v>
      </c>
      <c r="C56" s="31" t="s">
        <v>19</v>
      </c>
      <c r="D56" s="48" t="s">
        <v>26</v>
      </c>
      <c r="E56" s="39" t="s">
        <v>21</v>
      </c>
      <c r="F56" s="30" t="s">
        <v>22</v>
      </c>
      <c r="G56" s="31" t="s">
        <v>43</v>
      </c>
      <c r="H56" s="52"/>
      <c r="I56" s="72">
        <v>3</v>
      </c>
      <c r="J56" s="79">
        <f t="shared" si="11"/>
        <v>4980</v>
      </c>
      <c r="K56" s="80">
        <v>0</v>
      </c>
      <c r="L56" s="80">
        <v>0</v>
      </c>
      <c r="M56" s="80">
        <v>0</v>
      </c>
      <c r="N56" s="81">
        <f t="shared" si="12"/>
        <v>0</v>
      </c>
      <c r="O56" s="82">
        <f t="shared" si="13"/>
        <v>4980</v>
      </c>
      <c r="P56" s="83"/>
      <c r="Q56" s="8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</row>
    <row r="57" s="3" customFormat="1" ht="35" customHeight="1" spans="1:243">
      <c r="A57" s="27">
        <v>53</v>
      </c>
      <c r="B57" s="31" t="s">
        <v>127</v>
      </c>
      <c r="C57" s="31" t="s">
        <v>36</v>
      </c>
      <c r="D57" s="48" t="s">
        <v>128</v>
      </c>
      <c r="E57" s="39" t="s">
        <v>21</v>
      </c>
      <c r="F57" s="30" t="s">
        <v>22</v>
      </c>
      <c r="G57" s="31" t="s">
        <v>72</v>
      </c>
      <c r="H57" s="52"/>
      <c r="I57" s="72">
        <v>3</v>
      </c>
      <c r="J57" s="79">
        <f t="shared" si="11"/>
        <v>4980</v>
      </c>
      <c r="K57" s="80">
        <v>0</v>
      </c>
      <c r="L57" s="80">
        <v>0</v>
      </c>
      <c r="M57" s="80">
        <v>0</v>
      </c>
      <c r="N57" s="81">
        <f t="shared" si="12"/>
        <v>0</v>
      </c>
      <c r="O57" s="82">
        <f t="shared" si="13"/>
        <v>4980</v>
      </c>
      <c r="P57" s="83"/>
      <c r="Q57" s="8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</row>
    <row r="58" s="3" customFormat="1" ht="35" customHeight="1" spans="1:243">
      <c r="A58" s="27">
        <v>54</v>
      </c>
      <c r="B58" s="31" t="s">
        <v>129</v>
      </c>
      <c r="C58" s="31" t="s">
        <v>19</v>
      </c>
      <c r="D58" s="48" t="s">
        <v>70</v>
      </c>
      <c r="E58" s="39" t="s">
        <v>21</v>
      </c>
      <c r="F58" s="30" t="s">
        <v>22</v>
      </c>
      <c r="G58" s="31" t="s">
        <v>28</v>
      </c>
      <c r="H58" s="52"/>
      <c r="I58" s="72">
        <v>3</v>
      </c>
      <c r="J58" s="79">
        <f t="shared" si="11"/>
        <v>4980</v>
      </c>
      <c r="K58" s="80">
        <v>0</v>
      </c>
      <c r="L58" s="80">
        <v>0</v>
      </c>
      <c r="M58" s="80">
        <v>0</v>
      </c>
      <c r="N58" s="81">
        <f t="shared" si="12"/>
        <v>0</v>
      </c>
      <c r="O58" s="82">
        <f t="shared" si="13"/>
        <v>4980</v>
      </c>
      <c r="P58" s="83"/>
      <c r="Q58" s="8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</row>
    <row r="59" s="3" customFormat="1" ht="56" customHeight="1" spans="1:243">
      <c r="A59" s="27">
        <v>55</v>
      </c>
      <c r="B59" s="31" t="s">
        <v>130</v>
      </c>
      <c r="C59" s="31" t="s">
        <v>19</v>
      </c>
      <c r="D59" s="48" t="s">
        <v>70</v>
      </c>
      <c r="E59" s="39" t="s">
        <v>21</v>
      </c>
      <c r="F59" s="30" t="s">
        <v>22</v>
      </c>
      <c r="G59" s="31" t="s">
        <v>43</v>
      </c>
      <c r="H59" s="52"/>
      <c r="I59" s="72">
        <v>3</v>
      </c>
      <c r="J59" s="79">
        <f t="shared" si="11"/>
        <v>4980</v>
      </c>
      <c r="K59" s="80">
        <v>0</v>
      </c>
      <c r="L59" s="80">
        <v>0</v>
      </c>
      <c r="M59" s="80">
        <v>0</v>
      </c>
      <c r="N59" s="81">
        <f t="shared" si="12"/>
        <v>0</v>
      </c>
      <c r="O59" s="82">
        <f t="shared" si="13"/>
        <v>4980</v>
      </c>
      <c r="P59" s="83"/>
      <c r="Q59" s="8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</row>
    <row r="60" s="3" customFormat="1" ht="35" customHeight="1" spans="1:243">
      <c r="A60" s="27">
        <v>56</v>
      </c>
      <c r="B60" s="31" t="s">
        <v>131</v>
      </c>
      <c r="C60" s="31" t="s">
        <v>19</v>
      </c>
      <c r="D60" s="48" t="s">
        <v>94</v>
      </c>
      <c r="E60" s="39" t="s">
        <v>21</v>
      </c>
      <c r="F60" s="30" t="s">
        <v>22</v>
      </c>
      <c r="G60" s="31" t="s">
        <v>28</v>
      </c>
      <c r="H60" s="52"/>
      <c r="I60" s="72">
        <v>3</v>
      </c>
      <c r="J60" s="79">
        <f t="shared" si="11"/>
        <v>4980</v>
      </c>
      <c r="K60" s="80">
        <v>0</v>
      </c>
      <c r="L60" s="80">
        <v>0</v>
      </c>
      <c r="M60" s="80">
        <v>0</v>
      </c>
      <c r="N60" s="81">
        <f t="shared" si="12"/>
        <v>0</v>
      </c>
      <c r="O60" s="82">
        <f t="shared" si="13"/>
        <v>4980</v>
      </c>
      <c r="P60" s="83"/>
      <c r="Q60" s="8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</row>
    <row r="61" s="2" customFormat="1" ht="35" customHeight="1" spans="1:17">
      <c r="A61" s="27">
        <v>57</v>
      </c>
      <c r="B61" s="39" t="s">
        <v>132</v>
      </c>
      <c r="C61" s="49" t="s">
        <v>19</v>
      </c>
      <c r="D61" s="54" t="s">
        <v>67</v>
      </c>
      <c r="E61" s="55" t="s">
        <v>27</v>
      </c>
      <c r="F61" s="30" t="s">
        <v>84</v>
      </c>
      <c r="G61" s="39" t="s">
        <v>28</v>
      </c>
      <c r="H61" s="52" t="s">
        <v>133</v>
      </c>
      <c r="I61" s="72">
        <v>2</v>
      </c>
      <c r="J61" s="73">
        <f t="shared" si="11"/>
        <v>3320</v>
      </c>
      <c r="K61" s="74">
        <v>0</v>
      </c>
      <c r="L61" s="74">
        <v>0</v>
      </c>
      <c r="M61" s="74">
        <v>0</v>
      </c>
      <c r="N61" s="75">
        <f t="shared" ref="N61:N67" si="14">SUM(K61:M61)</f>
        <v>0</v>
      </c>
      <c r="O61" s="76">
        <f t="shared" ref="O61:O67" si="15">SUM(J61:N61)</f>
        <v>3320</v>
      </c>
      <c r="P61" s="77"/>
      <c r="Q61" s="84"/>
    </row>
    <row r="62" s="2" customFormat="1" ht="35" customHeight="1" spans="1:17">
      <c r="A62" s="27">
        <v>58</v>
      </c>
      <c r="B62" s="39" t="s">
        <v>134</v>
      </c>
      <c r="C62" s="49" t="s">
        <v>19</v>
      </c>
      <c r="D62" s="54" t="s">
        <v>78</v>
      </c>
      <c r="E62" s="55" t="s">
        <v>27</v>
      </c>
      <c r="F62" s="30" t="s">
        <v>84</v>
      </c>
      <c r="G62" s="39" t="s">
        <v>135</v>
      </c>
      <c r="H62" s="52"/>
      <c r="I62" s="72">
        <v>2</v>
      </c>
      <c r="J62" s="73">
        <f t="shared" si="11"/>
        <v>3320</v>
      </c>
      <c r="K62" s="74">
        <v>0</v>
      </c>
      <c r="L62" s="74">
        <v>0</v>
      </c>
      <c r="M62" s="74">
        <v>0</v>
      </c>
      <c r="N62" s="75">
        <f t="shared" si="14"/>
        <v>0</v>
      </c>
      <c r="O62" s="76">
        <f t="shared" si="15"/>
        <v>3320</v>
      </c>
      <c r="P62" s="77"/>
      <c r="Q62" s="84"/>
    </row>
    <row r="63" s="2" customFormat="1" ht="35" customHeight="1" spans="1:17">
      <c r="A63" s="27">
        <v>59</v>
      </c>
      <c r="B63" s="39" t="s">
        <v>136</v>
      </c>
      <c r="C63" s="49" t="s">
        <v>36</v>
      </c>
      <c r="D63" s="54" t="s">
        <v>137</v>
      </c>
      <c r="E63" s="55" t="s">
        <v>27</v>
      </c>
      <c r="F63" s="30" t="s">
        <v>84</v>
      </c>
      <c r="G63" s="39" t="s">
        <v>138</v>
      </c>
      <c r="H63" s="52"/>
      <c r="I63" s="72">
        <v>2</v>
      </c>
      <c r="J63" s="73">
        <f t="shared" si="11"/>
        <v>3320</v>
      </c>
      <c r="K63" s="74">
        <v>0</v>
      </c>
      <c r="L63" s="74">
        <v>0</v>
      </c>
      <c r="M63" s="74">
        <v>0</v>
      </c>
      <c r="N63" s="75">
        <f t="shared" si="14"/>
        <v>0</v>
      </c>
      <c r="O63" s="76">
        <f t="shared" si="15"/>
        <v>3320</v>
      </c>
      <c r="P63" s="77"/>
      <c r="Q63" s="84"/>
    </row>
    <row r="64" s="2" customFormat="1" ht="35" customHeight="1" spans="1:17">
      <c r="A64" s="27">
        <v>60</v>
      </c>
      <c r="B64" s="39" t="s">
        <v>139</v>
      </c>
      <c r="C64" s="49" t="s">
        <v>19</v>
      </c>
      <c r="D64" s="54" t="s">
        <v>140</v>
      </c>
      <c r="E64" s="55" t="s">
        <v>27</v>
      </c>
      <c r="F64" s="30" t="s">
        <v>84</v>
      </c>
      <c r="G64" s="39" t="s">
        <v>135</v>
      </c>
      <c r="H64" s="52"/>
      <c r="I64" s="72">
        <v>2</v>
      </c>
      <c r="J64" s="73">
        <f t="shared" si="11"/>
        <v>3320</v>
      </c>
      <c r="K64" s="74">
        <v>0</v>
      </c>
      <c r="L64" s="74">
        <v>0</v>
      </c>
      <c r="M64" s="74">
        <v>0</v>
      </c>
      <c r="N64" s="75">
        <f t="shared" si="14"/>
        <v>0</v>
      </c>
      <c r="O64" s="76">
        <f t="shared" si="15"/>
        <v>3320</v>
      </c>
      <c r="P64" s="77"/>
      <c r="Q64" s="84"/>
    </row>
    <row r="65" s="2" customFormat="1" ht="30" customHeight="1" spans="1:17">
      <c r="A65" s="27">
        <v>61</v>
      </c>
      <c r="B65" s="39" t="s">
        <v>141</v>
      </c>
      <c r="C65" s="49" t="s">
        <v>36</v>
      </c>
      <c r="D65" s="54" t="s">
        <v>45</v>
      </c>
      <c r="E65" s="55" t="s">
        <v>27</v>
      </c>
      <c r="F65" s="30" t="s">
        <v>84</v>
      </c>
      <c r="G65" s="39" t="s">
        <v>28</v>
      </c>
      <c r="H65" s="52"/>
      <c r="I65" s="72">
        <v>2</v>
      </c>
      <c r="J65" s="73">
        <f t="shared" si="11"/>
        <v>3320</v>
      </c>
      <c r="K65" s="74">
        <v>0</v>
      </c>
      <c r="L65" s="74">
        <v>0</v>
      </c>
      <c r="M65" s="74">
        <v>0</v>
      </c>
      <c r="N65" s="75">
        <f t="shared" si="14"/>
        <v>0</v>
      </c>
      <c r="O65" s="76">
        <f t="shared" si="15"/>
        <v>3320</v>
      </c>
      <c r="P65" s="77"/>
      <c r="Q65" s="84"/>
    </row>
    <row r="66" s="2" customFormat="1" ht="30" customHeight="1" spans="1:17">
      <c r="A66" s="27">
        <v>62</v>
      </c>
      <c r="B66" s="39" t="s">
        <v>142</v>
      </c>
      <c r="C66" s="49" t="s">
        <v>19</v>
      </c>
      <c r="D66" s="54" t="s">
        <v>76</v>
      </c>
      <c r="E66" s="55" t="s">
        <v>27</v>
      </c>
      <c r="F66" s="30" t="s">
        <v>84</v>
      </c>
      <c r="G66" s="39" t="s">
        <v>28</v>
      </c>
      <c r="H66" s="52"/>
      <c r="I66" s="72">
        <v>2</v>
      </c>
      <c r="J66" s="73">
        <f t="shared" si="11"/>
        <v>3320</v>
      </c>
      <c r="K66" s="74">
        <v>0</v>
      </c>
      <c r="L66" s="74">
        <v>0</v>
      </c>
      <c r="M66" s="74">
        <v>0</v>
      </c>
      <c r="N66" s="75">
        <f t="shared" si="14"/>
        <v>0</v>
      </c>
      <c r="O66" s="76">
        <f t="shared" si="15"/>
        <v>3320</v>
      </c>
      <c r="P66" s="77"/>
      <c r="Q66" s="84"/>
    </row>
    <row r="67" s="2" customFormat="1" ht="28" customHeight="1" spans="1:17">
      <c r="A67" s="27">
        <v>63</v>
      </c>
      <c r="B67" s="39" t="s">
        <v>143</v>
      </c>
      <c r="C67" s="49" t="s">
        <v>19</v>
      </c>
      <c r="D67" s="54" t="s">
        <v>90</v>
      </c>
      <c r="E67" s="55" t="s">
        <v>27</v>
      </c>
      <c r="F67" s="30" t="s">
        <v>84</v>
      </c>
      <c r="G67" s="39" t="s">
        <v>28</v>
      </c>
      <c r="H67" s="52"/>
      <c r="I67" s="72">
        <v>2</v>
      </c>
      <c r="J67" s="73">
        <f t="shared" si="11"/>
        <v>3320</v>
      </c>
      <c r="K67" s="74">
        <v>0</v>
      </c>
      <c r="L67" s="74">
        <v>0</v>
      </c>
      <c r="M67" s="74">
        <v>0</v>
      </c>
      <c r="N67" s="75">
        <f t="shared" si="14"/>
        <v>0</v>
      </c>
      <c r="O67" s="76">
        <f t="shared" si="15"/>
        <v>3320</v>
      </c>
      <c r="P67" s="77"/>
      <c r="Q67" s="84"/>
    </row>
    <row r="68" s="2" customFormat="1" ht="48" customHeight="1" spans="1:17">
      <c r="A68" s="27">
        <v>64</v>
      </c>
      <c r="B68" s="31" t="s">
        <v>144</v>
      </c>
      <c r="C68" s="31" t="s">
        <v>19</v>
      </c>
      <c r="D68" s="48" t="s">
        <v>53</v>
      </c>
      <c r="E68" s="31" t="s">
        <v>21</v>
      </c>
      <c r="F68" s="30" t="s">
        <v>22</v>
      </c>
      <c r="G68" s="31" t="s">
        <v>43</v>
      </c>
      <c r="H68" s="52"/>
      <c r="I68" s="72">
        <v>3</v>
      </c>
      <c r="J68" s="73">
        <f t="shared" ref="J68:J80" si="16">1660*I68</f>
        <v>4980</v>
      </c>
      <c r="K68" s="74">
        <v>0</v>
      </c>
      <c r="L68" s="74">
        <v>0</v>
      </c>
      <c r="M68" s="74">
        <v>0</v>
      </c>
      <c r="N68" s="75">
        <f t="shared" ref="N68:N80" si="17">SUM(K68:M68)</f>
        <v>0</v>
      </c>
      <c r="O68" s="76">
        <f t="shared" ref="O68:O80" si="18">SUM(J68:N68)</f>
        <v>4980</v>
      </c>
      <c r="P68" s="77"/>
      <c r="Q68" s="84"/>
    </row>
    <row r="69" s="2" customFormat="1" ht="35" customHeight="1" spans="1:17">
      <c r="A69" s="27">
        <v>65</v>
      </c>
      <c r="B69" s="31" t="s">
        <v>145</v>
      </c>
      <c r="C69" s="31" t="s">
        <v>19</v>
      </c>
      <c r="D69" s="48" t="s">
        <v>146</v>
      </c>
      <c r="E69" s="31" t="s">
        <v>62</v>
      </c>
      <c r="F69" s="30" t="s">
        <v>22</v>
      </c>
      <c r="G69" s="31" t="s">
        <v>72</v>
      </c>
      <c r="H69" s="52"/>
      <c r="I69" s="72">
        <v>3</v>
      </c>
      <c r="J69" s="73">
        <f t="shared" si="16"/>
        <v>4980</v>
      </c>
      <c r="K69" s="74">
        <v>0</v>
      </c>
      <c r="L69" s="74">
        <v>0</v>
      </c>
      <c r="M69" s="74">
        <v>0</v>
      </c>
      <c r="N69" s="75">
        <f t="shared" si="17"/>
        <v>0</v>
      </c>
      <c r="O69" s="76">
        <f t="shared" si="18"/>
        <v>4980</v>
      </c>
      <c r="P69" s="77"/>
      <c r="Q69" s="84"/>
    </row>
    <row r="70" s="2" customFormat="1" ht="35" customHeight="1" spans="1:17">
      <c r="A70" s="27">
        <v>66</v>
      </c>
      <c r="B70" s="31" t="s">
        <v>147</v>
      </c>
      <c r="C70" s="31" t="s">
        <v>19</v>
      </c>
      <c r="D70" s="48" t="s">
        <v>140</v>
      </c>
      <c r="E70" s="31" t="s">
        <v>21</v>
      </c>
      <c r="F70" s="30" t="s">
        <v>22</v>
      </c>
      <c r="G70" s="31" t="s">
        <v>148</v>
      </c>
      <c r="H70" s="52"/>
      <c r="I70" s="72">
        <v>3</v>
      </c>
      <c r="J70" s="73">
        <f t="shared" si="16"/>
        <v>4980</v>
      </c>
      <c r="K70" s="74">
        <v>0</v>
      </c>
      <c r="L70" s="74">
        <v>0</v>
      </c>
      <c r="M70" s="74">
        <v>0</v>
      </c>
      <c r="N70" s="75">
        <f t="shared" si="17"/>
        <v>0</v>
      </c>
      <c r="O70" s="76">
        <f t="shared" si="18"/>
        <v>4980</v>
      </c>
      <c r="P70" s="77"/>
      <c r="Q70" s="84"/>
    </row>
    <row r="71" s="2" customFormat="1" ht="35" customHeight="1" spans="1:17">
      <c r="A71" s="27">
        <v>67</v>
      </c>
      <c r="B71" s="31" t="s">
        <v>149</v>
      </c>
      <c r="C71" s="31" t="s">
        <v>19</v>
      </c>
      <c r="D71" s="48" t="s">
        <v>53</v>
      </c>
      <c r="E71" s="31" t="s">
        <v>21</v>
      </c>
      <c r="F71" s="30" t="s">
        <v>22</v>
      </c>
      <c r="G71" s="31" t="s">
        <v>28</v>
      </c>
      <c r="H71" s="52"/>
      <c r="I71" s="72">
        <v>3</v>
      </c>
      <c r="J71" s="73">
        <f t="shared" si="16"/>
        <v>4980</v>
      </c>
      <c r="K71" s="74">
        <v>0</v>
      </c>
      <c r="L71" s="74">
        <v>0</v>
      </c>
      <c r="M71" s="74">
        <v>0</v>
      </c>
      <c r="N71" s="75">
        <f t="shared" si="17"/>
        <v>0</v>
      </c>
      <c r="O71" s="76">
        <f t="shared" si="18"/>
        <v>4980</v>
      </c>
      <c r="P71" s="77"/>
      <c r="Q71" s="84"/>
    </row>
    <row r="72" s="2" customFormat="1" ht="51" customHeight="1" spans="1:17">
      <c r="A72" s="27">
        <v>68</v>
      </c>
      <c r="B72" s="31" t="s">
        <v>150</v>
      </c>
      <c r="C72" s="31" t="s">
        <v>19</v>
      </c>
      <c r="D72" s="48" t="s">
        <v>70</v>
      </c>
      <c r="E72" s="31" t="s">
        <v>151</v>
      </c>
      <c r="F72" s="30" t="s">
        <v>22</v>
      </c>
      <c r="G72" s="31" t="s">
        <v>43</v>
      </c>
      <c r="H72" s="52"/>
      <c r="I72" s="72">
        <v>3</v>
      </c>
      <c r="J72" s="73">
        <f t="shared" si="16"/>
        <v>4980</v>
      </c>
      <c r="K72" s="74">
        <v>0</v>
      </c>
      <c r="L72" s="74">
        <v>0</v>
      </c>
      <c r="M72" s="74">
        <v>0</v>
      </c>
      <c r="N72" s="75">
        <f t="shared" si="17"/>
        <v>0</v>
      </c>
      <c r="O72" s="76">
        <f t="shared" si="18"/>
        <v>4980</v>
      </c>
      <c r="P72" s="77"/>
      <c r="Q72" s="84"/>
    </row>
    <row r="73" s="2" customFormat="1" ht="35" customHeight="1" spans="1:17">
      <c r="A73" s="27">
        <v>69</v>
      </c>
      <c r="B73" s="31" t="s">
        <v>152</v>
      </c>
      <c r="C73" s="31" t="s">
        <v>19</v>
      </c>
      <c r="D73" s="48" t="s">
        <v>53</v>
      </c>
      <c r="E73" s="31" t="s">
        <v>71</v>
      </c>
      <c r="F73" s="30" t="s">
        <v>22</v>
      </c>
      <c r="G73" s="31" t="s">
        <v>148</v>
      </c>
      <c r="H73" s="52"/>
      <c r="I73" s="72">
        <v>3</v>
      </c>
      <c r="J73" s="73">
        <f t="shared" si="16"/>
        <v>4980</v>
      </c>
      <c r="K73" s="74">
        <v>0</v>
      </c>
      <c r="L73" s="74">
        <v>0</v>
      </c>
      <c r="M73" s="74">
        <v>0</v>
      </c>
      <c r="N73" s="75">
        <f t="shared" si="17"/>
        <v>0</v>
      </c>
      <c r="O73" s="76">
        <f t="shared" si="18"/>
        <v>4980</v>
      </c>
      <c r="P73" s="77"/>
      <c r="Q73" s="84"/>
    </row>
    <row r="74" s="2" customFormat="1" ht="51" customHeight="1" spans="1:17">
      <c r="A74" s="27">
        <v>70</v>
      </c>
      <c r="B74" s="31" t="s">
        <v>153</v>
      </c>
      <c r="C74" s="31" t="s">
        <v>19</v>
      </c>
      <c r="D74" s="48" t="s">
        <v>125</v>
      </c>
      <c r="E74" s="31" t="s">
        <v>62</v>
      </c>
      <c r="F74" s="30" t="s">
        <v>22</v>
      </c>
      <c r="G74" s="31" t="s">
        <v>43</v>
      </c>
      <c r="H74" s="52"/>
      <c r="I74" s="72">
        <v>3</v>
      </c>
      <c r="J74" s="73">
        <f t="shared" si="16"/>
        <v>4980</v>
      </c>
      <c r="K74" s="74">
        <v>0</v>
      </c>
      <c r="L74" s="74">
        <v>0</v>
      </c>
      <c r="M74" s="74">
        <v>0</v>
      </c>
      <c r="N74" s="75">
        <f t="shared" si="17"/>
        <v>0</v>
      </c>
      <c r="O74" s="76">
        <f t="shared" si="18"/>
        <v>4980</v>
      </c>
      <c r="P74" s="77"/>
      <c r="Q74" s="84"/>
    </row>
    <row r="75" s="2" customFormat="1" ht="35" customHeight="1" spans="1:17">
      <c r="A75" s="27">
        <v>71</v>
      </c>
      <c r="B75" s="31" t="s">
        <v>154</v>
      </c>
      <c r="C75" s="31" t="s">
        <v>19</v>
      </c>
      <c r="D75" s="48" t="s">
        <v>70</v>
      </c>
      <c r="E75" s="31" t="s">
        <v>21</v>
      </c>
      <c r="F75" s="30" t="s">
        <v>22</v>
      </c>
      <c r="G75" s="31" t="s">
        <v>148</v>
      </c>
      <c r="H75" s="52"/>
      <c r="I75" s="72">
        <v>3</v>
      </c>
      <c r="J75" s="73">
        <f t="shared" si="16"/>
        <v>4980</v>
      </c>
      <c r="K75" s="74">
        <v>0</v>
      </c>
      <c r="L75" s="74">
        <v>0</v>
      </c>
      <c r="M75" s="74">
        <v>0</v>
      </c>
      <c r="N75" s="75">
        <f t="shared" si="17"/>
        <v>0</v>
      </c>
      <c r="O75" s="76">
        <f t="shared" si="18"/>
        <v>4980</v>
      </c>
      <c r="P75" s="77"/>
      <c r="Q75" s="84"/>
    </row>
    <row r="76" s="2" customFormat="1" ht="35" customHeight="1" spans="1:17">
      <c r="A76" s="27">
        <v>72</v>
      </c>
      <c r="B76" s="31" t="s">
        <v>155</v>
      </c>
      <c r="C76" s="31" t="s">
        <v>19</v>
      </c>
      <c r="D76" s="48" t="s">
        <v>70</v>
      </c>
      <c r="E76" s="31" t="s">
        <v>21</v>
      </c>
      <c r="F76" s="30" t="s">
        <v>22</v>
      </c>
      <c r="G76" s="31" t="s">
        <v>74</v>
      </c>
      <c r="H76" s="52" t="s">
        <v>156</v>
      </c>
      <c r="I76" s="72">
        <v>3</v>
      </c>
      <c r="J76" s="73">
        <f t="shared" si="16"/>
        <v>4980</v>
      </c>
      <c r="K76" s="74">
        <v>0</v>
      </c>
      <c r="L76" s="74">
        <v>0</v>
      </c>
      <c r="M76" s="74">
        <v>0</v>
      </c>
      <c r="N76" s="75">
        <f t="shared" si="17"/>
        <v>0</v>
      </c>
      <c r="O76" s="76">
        <f t="shared" si="18"/>
        <v>4980</v>
      </c>
      <c r="P76" s="77"/>
      <c r="Q76" s="84"/>
    </row>
    <row r="77" s="2" customFormat="1" ht="33" customHeight="1" spans="1:17">
      <c r="A77" s="27">
        <v>73</v>
      </c>
      <c r="B77" s="31" t="s">
        <v>157</v>
      </c>
      <c r="C77" s="31" t="s">
        <v>36</v>
      </c>
      <c r="D77" s="48" t="s">
        <v>158</v>
      </c>
      <c r="E77" s="31" t="s">
        <v>21</v>
      </c>
      <c r="F77" s="30" t="s">
        <v>22</v>
      </c>
      <c r="G77" s="31" t="s">
        <v>72</v>
      </c>
      <c r="H77" s="52"/>
      <c r="I77" s="72">
        <v>3</v>
      </c>
      <c r="J77" s="73">
        <f t="shared" si="16"/>
        <v>4980</v>
      </c>
      <c r="K77" s="74">
        <v>0</v>
      </c>
      <c r="L77" s="74">
        <v>0</v>
      </c>
      <c r="M77" s="74">
        <v>0</v>
      </c>
      <c r="N77" s="75">
        <f t="shared" si="17"/>
        <v>0</v>
      </c>
      <c r="O77" s="76">
        <f t="shared" si="18"/>
        <v>4980</v>
      </c>
      <c r="P77" s="77"/>
      <c r="Q77" s="84"/>
    </row>
    <row r="78" s="2" customFormat="1" ht="25" customHeight="1" spans="1:17">
      <c r="A78" s="27">
        <v>74</v>
      </c>
      <c r="B78" s="31" t="s">
        <v>159</v>
      </c>
      <c r="C78" s="31" t="s">
        <v>19</v>
      </c>
      <c r="D78" s="48" t="s">
        <v>48</v>
      </c>
      <c r="E78" s="31" t="s">
        <v>21</v>
      </c>
      <c r="F78" s="30" t="s">
        <v>22</v>
      </c>
      <c r="G78" s="31" t="s">
        <v>28</v>
      </c>
      <c r="H78" s="52"/>
      <c r="I78" s="72">
        <v>3</v>
      </c>
      <c r="J78" s="73">
        <f t="shared" si="16"/>
        <v>4980</v>
      </c>
      <c r="K78" s="74">
        <v>0</v>
      </c>
      <c r="L78" s="74">
        <v>0</v>
      </c>
      <c r="M78" s="74">
        <v>0</v>
      </c>
      <c r="N78" s="75">
        <f t="shared" si="17"/>
        <v>0</v>
      </c>
      <c r="O78" s="76">
        <f t="shared" si="18"/>
        <v>4980</v>
      </c>
      <c r="P78" s="77"/>
      <c r="Q78" s="84"/>
    </row>
    <row r="79" s="2" customFormat="1" ht="48" customHeight="1" spans="1:17">
      <c r="A79" s="27">
        <v>75</v>
      </c>
      <c r="B79" s="31" t="s">
        <v>160</v>
      </c>
      <c r="C79" s="31" t="s">
        <v>36</v>
      </c>
      <c r="D79" s="48" t="s">
        <v>161</v>
      </c>
      <c r="E79" s="31" t="s">
        <v>21</v>
      </c>
      <c r="F79" s="30" t="s">
        <v>22</v>
      </c>
      <c r="G79" s="31" t="s">
        <v>43</v>
      </c>
      <c r="H79" s="52"/>
      <c r="I79" s="72">
        <v>3</v>
      </c>
      <c r="J79" s="73">
        <f t="shared" si="16"/>
        <v>4980</v>
      </c>
      <c r="K79" s="74">
        <v>0</v>
      </c>
      <c r="L79" s="74">
        <v>0</v>
      </c>
      <c r="M79" s="74">
        <v>0</v>
      </c>
      <c r="N79" s="75">
        <f t="shared" si="17"/>
        <v>0</v>
      </c>
      <c r="O79" s="76">
        <f t="shared" si="18"/>
        <v>4980</v>
      </c>
      <c r="P79" s="77"/>
      <c r="Q79" s="84"/>
    </row>
    <row r="80" s="2" customFormat="1" ht="27" customHeight="1" spans="1:17">
      <c r="A80" s="27">
        <v>76</v>
      </c>
      <c r="B80" s="31" t="s">
        <v>162</v>
      </c>
      <c r="C80" s="31" t="s">
        <v>19</v>
      </c>
      <c r="D80" s="48" t="s">
        <v>70</v>
      </c>
      <c r="E80" s="31" t="s">
        <v>21</v>
      </c>
      <c r="F80" s="30" t="s">
        <v>22</v>
      </c>
      <c r="G80" s="31" t="s">
        <v>39</v>
      </c>
      <c r="H80" s="52"/>
      <c r="I80" s="72">
        <v>3</v>
      </c>
      <c r="J80" s="73">
        <f t="shared" si="16"/>
        <v>4980</v>
      </c>
      <c r="K80" s="74">
        <v>0</v>
      </c>
      <c r="L80" s="74">
        <v>0</v>
      </c>
      <c r="M80" s="74">
        <v>0</v>
      </c>
      <c r="N80" s="75">
        <f t="shared" si="17"/>
        <v>0</v>
      </c>
      <c r="O80" s="76">
        <f t="shared" si="18"/>
        <v>4980</v>
      </c>
      <c r="P80" s="77"/>
      <c r="Q80" s="84"/>
    </row>
    <row r="81" s="2" customFormat="1" ht="35" customHeight="1" spans="1:17">
      <c r="A81" s="27">
        <v>77</v>
      </c>
      <c r="B81" s="31" t="s">
        <v>163</v>
      </c>
      <c r="C81" s="31" t="s">
        <v>19</v>
      </c>
      <c r="D81" s="48" t="s">
        <v>32</v>
      </c>
      <c r="E81" s="31" t="s">
        <v>21</v>
      </c>
      <c r="F81" s="30" t="s">
        <v>22</v>
      </c>
      <c r="G81" s="31" t="s">
        <v>72</v>
      </c>
      <c r="H81" s="52" t="s">
        <v>164</v>
      </c>
      <c r="I81" s="72">
        <v>3</v>
      </c>
      <c r="J81" s="73">
        <f t="shared" ref="J81:J92" si="19">1660*I81</f>
        <v>4980</v>
      </c>
      <c r="K81" s="74">
        <v>0</v>
      </c>
      <c r="L81" s="74">
        <v>0</v>
      </c>
      <c r="M81" s="74">
        <v>0</v>
      </c>
      <c r="N81" s="75">
        <f t="shared" ref="N81:N92" si="20">SUM(K81:M81)</f>
        <v>0</v>
      </c>
      <c r="O81" s="76">
        <f t="shared" ref="O81:O92" si="21">SUM(J81:N81)</f>
        <v>4980</v>
      </c>
      <c r="P81" s="77"/>
      <c r="Q81" s="84"/>
    </row>
    <row r="82" s="2" customFormat="1" ht="45" customHeight="1" spans="1:17">
      <c r="A82" s="27">
        <v>78</v>
      </c>
      <c r="B82" s="31" t="s">
        <v>165</v>
      </c>
      <c r="C82" s="31" t="s">
        <v>19</v>
      </c>
      <c r="D82" s="48" t="s">
        <v>125</v>
      </c>
      <c r="E82" s="31" t="s">
        <v>21</v>
      </c>
      <c r="F82" s="30" t="s">
        <v>22</v>
      </c>
      <c r="G82" s="31" t="s">
        <v>43</v>
      </c>
      <c r="H82" s="52"/>
      <c r="I82" s="72">
        <v>3</v>
      </c>
      <c r="J82" s="73">
        <f t="shared" si="19"/>
        <v>4980</v>
      </c>
      <c r="K82" s="74">
        <v>0</v>
      </c>
      <c r="L82" s="74">
        <v>0</v>
      </c>
      <c r="M82" s="74">
        <v>0</v>
      </c>
      <c r="N82" s="75">
        <f t="shared" si="20"/>
        <v>0</v>
      </c>
      <c r="O82" s="76">
        <f t="shared" si="21"/>
        <v>4980</v>
      </c>
      <c r="P82" s="77"/>
      <c r="Q82" s="84"/>
    </row>
    <row r="83" s="2" customFormat="1" ht="35" customHeight="1" spans="1:17">
      <c r="A83" s="27">
        <v>79</v>
      </c>
      <c r="B83" s="31" t="s">
        <v>166</v>
      </c>
      <c r="C83" s="31" t="s">
        <v>19</v>
      </c>
      <c r="D83" s="48" t="s">
        <v>53</v>
      </c>
      <c r="E83" s="31" t="s">
        <v>21</v>
      </c>
      <c r="F83" s="30" t="s">
        <v>22</v>
      </c>
      <c r="G83" s="31" t="s">
        <v>72</v>
      </c>
      <c r="H83" s="52"/>
      <c r="I83" s="72">
        <v>3</v>
      </c>
      <c r="J83" s="73">
        <f t="shared" si="19"/>
        <v>4980</v>
      </c>
      <c r="K83" s="74">
        <v>0</v>
      </c>
      <c r="L83" s="74">
        <v>0</v>
      </c>
      <c r="M83" s="74">
        <v>0</v>
      </c>
      <c r="N83" s="75">
        <f t="shared" si="20"/>
        <v>0</v>
      </c>
      <c r="O83" s="76">
        <f t="shared" si="21"/>
        <v>4980</v>
      </c>
      <c r="P83" s="77"/>
      <c r="Q83" s="84"/>
    </row>
    <row r="84" s="2" customFormat="1" ht="35" customHeight="1" spans="1:17">
      <c r="A84" s="27">
        <v>80</v>
      </c>
      <c r="B84" s="31" t="s">
        <v>167</v>
      </c>
      <c r="C84" s="31" t="s">
        <v>19</v>
      </c>
      <c r="D84" s="48" t="s">
        <v>26</v>
      </c>
      <c r="E84" s="31" t="s">
        <v>21</v>
      </c>
      <c r="F84" s="30" t="s">
        <v>22</v>
      </c>
      <c r="G84" s="31" t="s">
        <v>72</v>
      </c>
      <c r="H84" s="52"/>
      <c r="I84" s="72">
        <v>3</v>
      </c>
      <c r="J84" s="73">
        <f t="shared" si="19"/>
        <v>4980</v>
      </c>
      <c r="K84" s="74">
        <v>0</v>
      </c>
      <c r="L84" s="74">
        <v>0</v>
      </c>
      <c r="M84" s="74">
        <v>0</v>
      </c>
      <c r="N84" s="75">
        <f t="shared" si="20"/>
        <v>0</v>
      </c>
      <c r="O84" s="76">
        <f t="shared" si="21"/>
        <v>4980</v>
      </c>
      <c r="P84" s="77"/>
      <c r="Q84" s="84"/>
    </row>
    <row r="85" s="2" customFormat="1" ht="35" customHeight="1" spans="1:17">
      <c r="A85" s="27">
        <v>81</v>
      </c>
      <c r="B85" s="31" t="s">
        <v>168</v>
      </c>
      <c r="C85" s="31" t="s">
        <v>36</v>
      </c>
      <c r="D85" s="48" t="s">
        <v>61</v>
      </c>
      <c r="E85" s="31" t="s">
        <v>21</v>
      </c>
      <c r="F85" s="30" t="s">
        <v>22</v>
      </c>
      <c r="G85" s="31" t="s">
        <v>72</v>
      </c>
      <c r="H85" s="52"/>
      <c r="I85" s="72">
        <v>3</v>
      </c>
      <c r="J85" s="73">
        <f t="shared" si="19"/>
        <v>4980</v>
      </c>
      <c r="K85" s="74">
        <v>0</v>
      </c>
      <c r="L85" s="74">
        <v>0</v>
      </c>
      <c r="M85" s="74">
        <v>0</v>
      </c>
      <c r="N85" s="75">
        <f t="shared" si="20"/>
        <v>0</v>
      </c>
      <c r="O85" s="76">
        <f t="shared" si="21"/>
        <v>4980</v>
      </c>
      <c r="P85" s="77"/>
      <c r="Q85" s="84"/>
    </row>
    <row r="86" s="2" customFormat="1" ht="45" customHeight="1" spans="1:17">
      <c r="A86" s="27">
        <v>82</v>
      </c>
      <c r="B86" s="31" t="s">
        <v>169</v>
      </c>
      <c r="C86" s="31" t="s">
        <v>19</v>
      </c>
      <c r="D86" s="48" t="s">
        <v>48</v>
      </c>
      <c r="E86" s="31" t="s">
        <v>21</v>
      </c>
      <c r="F86" s="30" t="s">
        <v>22</v>
      </c>
      <c r="G86" s="31" t="s">
        <v>43</v>
      </c>
      <c r="H86" s="52"/>
      <c r="I86" s="72">
        <v>3</v>
      </c>
      <c r="J86" s="73">
        <f t="shared" si="19"/>
        <v>4980</v>
      </c>
      <c r="K86" s="74">
        <v>0</v>
      </c>
      <c r="L86" s="74">
        <v>0</v>
      </c>
      <c r="M86" s="74">
        <v>0</v>
      </c>
      <c r="N86" s="75">
        <f t="shared" si="20"/>
        <v>0</v>
      </c>
      <c r="O86" s="76">
        <f t="shared" si="21"/>
        <v>4980</v>
      </c>
      <c r="P86" s="77"/>
      <c r="Q86" s="84"/>
    </row>
    <row r="87" s="2" customFormat="1" ht="35" customHeight="1" spans="1:17">
      <c r="A87" s="27">
        <v>83</v>
      </c>
      <c r="B87" s="31" t="s">
        <v>170</v>
      </c>
      <c r="C87" s="31" t="s">
        <v>19</v>
      </c>
      <c r="D87" s="48" t="s">
        <v>78</v>
      </c>
      <c r="E87" s="31" t="s">
        <v>21</v>
      </c>
      <c r="F87" s="30" t="s">
        <v>22</v>
      </c>
      <c r="G87" s="31" t="s">
        <v>72</v>
      </c>
      <c r="H87" s="52"/>
      <c r="I87" s="72">
        <v>3</v>
      </c>
      <c r="J87" s="73">
        <f t="shared" si="19"/>
        <v>4980</v>
      </c>
      <c r="K87" s="74">
        <v>0</v>
      </c>
      <c r="L87" s="74">
        <v>0</v>
      </c>
      <c r="M87" s="74">
        <v>0</v>
      </c>
      <c r="N87" s="75">
        <f t="shared" si="20"/>
        <v>0</v>
      </c>
      <c r="O87" s="76">
        <f t="shared" si="21"/>
        <v>4980</v>
      </c>
      <c r="P87" s="77"/>
      <c r="Q87" s="84"/>
    </row>
    <row r="88" s="2" customFormat="1" ht="35" customHeight="1" spans="1:17">
      <c r="A88" s="27">
        <v>84</v>
      </c>
      <c r="B88" s="31" t="s">
        <v>171</v>
      </c>
      <c r="C88" s="31" t="s">
        <v>36</v>
      </c>
      <c r="D88" s="48" t="s">
        <v>172</v>
      </c>
      <c r="E88" s="31" t="s">
        <v>21</v>
      </c>
      <c r="F88" s="30" t="s">
        <v>22</v>
      </c>
      <c r="G88" s="31" t="s">
        <v>72</v>
      </c>
      <c r="H88" s="52"/>
      <c r="I88" s="72">
        <v>3</v>
      </c>
      <c r="J88" s="73">
        <f t="shared" si="19"/>
        <v>4980</v>
      </c>
      <c r="K88" s="74">
        <v>0</v>
      </c>
      <c r="L88" s="74">
        <v>0</v>
      </c>
      <c r="M88" s="74">
        <v>0</v>
      </c>
      <c r="N88" s="75">
        <f t="shared" si="20"/>
        <v>0</v>
      </c>
      <c r="O88" s="76">
        <f t="shared" si="21"/>
        <v>4980</v>
      </c>
      <c r="P88" s="77"/>
      <c r="Q88" s="84"/>
    </row>
    <row r="89" s="2" customFormat="1" ht="42" customHeight="1" spans="1:17">
      <c r="A89" s="27">
        <v>85</v>
      </c>
      <c r="B89" s="31" t="s">
        <v>173</v>
      </c>
      <c r="C89" s="31" t="s">
        <v>19</v>
      </c>
      <c r="D89" s="48" t="s">
        <v>53</v>
      </c>
      <c r="E89" s="31" t="s">
        <v>21</v>
      </c>
      <c r="F89" s="30" t="s">
        <v>22</v>
      </c>
      <c r="G89" s="31" t="s">
        <v>43</v>
      </c>
      <c r="H89" s="52"/>
      <c r="I89" s="72">
        <v>3</v>
      </c>
      <c r="J89" s="73">
        <f t="shared" si="19"/>
        <v>4980</v>
      </c>
      <c r="K89" s="74">
        <v>0</v>
      </c>
      <c r="L89" s="74">
        <v>0</v>
      </c>
      <c r="M89" s="74">
        <v>0</v>
      </c>
      <c r="N89" s="75">
        <f t="shared" si="20"/>
        <v>0</v>
      </c>
      <c r="O89" s="76">
        <f t="shared" si="21"/>
        <v>4980</v>
      </c>
      <c r="P89" s="77"/>
      <c r="Q89" s="84"/>
    </row>
    <row r="90" s="2" customFormat="1" ht="43" customHeight="1" spans="1:17">
      <c r="A90" s="27">
        <v>86</v>
      </c>
      <c r="B90" s="31" t="s">
        <v>174</v>
      </c>
      <c r="C90" s="31" t="s">
        <v>19</v>
      </c>
      <c r="D90" s="48" t="s">
        <v>53</v>
      </c>
      <c r="E90" s="31" t="s">
        <v>21</v>
      </c>
      <c r="F90" s="30" t="s">
        <v>22</v>
      </c>
      <c r="G90" s="31" t="s">
        <v>43</v>
      </c>
      <c r="H90" s="52"/>
      <c r="I90" s="72">
        <v>3</v>
      </c>
      <c r="J90" s="73">
        <f t="shared" si="19"/>
        <v>4980</v>
      </c>
      <c r="K90" s="74">
        <v>0</v>
      </c>
      <c r="L90" s="74">
        <v>0</v>
      </c>
      <c r="M90" s="74">
        <v>0</v>
      </c>
      <c r="N90" s="75">
        <f t="shared" si="20"/>
        <v>0</v>
      </c>
      <c r="O90" s="76">
        <f t="shared" si="21"/>
        <v>4980</v>
      </c>
      <c r="P90" s="77"/>
      <c r="Q90" s="84"/>
    </row>
    <row r="91" s="2" customFormat="1" ht="43" customHeight="1" spans="1:17">
      <c r="A91" s="27">
        <v>87</v>
      </c>
      <c r="B91" s="31" t="s">
        <v>175</v>
      </c>
      <c r="C91" s="31" t="s">
        <v>19</v>
      </c>
      <c r="D91" s="48" t="s">
        <v>78</v>
      </c>
      <c r="E91" s="31" t="s">
        <v>21</v>
      </c>
      <c r="F91" s="30" t="s">
        <v>22</v>
      </c>
      <c r="G91" s="31" t="s">
        <v>43</v>
      </c>
      <c r="H91" s="52"/>
      <c r="I91" s="72">
        <v>3</v>
      </c>
      <c r="J91" s="73">
        <f t="shared" si="19"/>
        <v>4980</v>
      </c>
      <c r="K91" s="74">
        <v>0</v>
      </c>
      <c r="L91" s="74">
        <v>0</v>
      </c>
      <c r="M91" s="74">
        <v>0</v>
      </c>
      <c r="N91" s="75">
        <f t="shared" si="20"/>
        <v>0</v>
      </c>
      <c r="O91" s="76">
        <f t="shared" si="21"/>
        <v>4980</v>
      </c>
      <c r="P91" s="77"/>
      <c r="Q91" s="84"/>
    </row>
    <row r="92" s="2" customFormat="1" ht="48" customHeight="1" spans="1:17">
      <c r="A92" s="27">
        <v>88</v>
      </c>
      <c r="B92" s="31" t="s">
        <v>176</v>
      </c>
      <c r="C92" s="31" t="s">
        <v>19</v>
      </c>
      <c r="D92" s="48" t="s">
        <v>78</v>
      </c>
      <c r="E92" s="31" t="s">
        <v>21</v>
      </c>
      <c r="F92" s="30" t="s">
        <v>22</v>
      </c>
      <c r="G92" s="31" t="s">
        <v>43</v>
      </c>
      <c r="H92" s="52"/>
      <c r="I92" s="72">
        <v>3</v>
      </c>
      <c r="J92" s="73">
        <f t="shared" si="19"/>
        <v>4980</v>
      </c>
      <c r="K92" s="74">
        <v>0</v>
      </c>
      <c r="L92" s="74">
        <v>0</v>
      </c>
      <c r="M92" s="74">
        <v>0</v>
      </c>
      <c r="N92" s="75">
        <f t="shared" si="20"/>
        <v>0</v>
      </c>
      <c r="O92" s="76">
        <f t="shared" si="21"/>
        <v>4980</v>
      </c>
      <c r="P92" s="77"/>
      <c r="Q92" s="84"/>
    </row>
    <row r="93" ht="25" customHeight="1" spans="1:17">
      <c r="A93" s="86" t="s">
        <v>177</v>
      </c>
      <c r="B93" s="86"/>
      <c r="C93" s="86"/>
      <c r="D93" s="86"/>
      <c r="E93" s="86"/>
      <c r="F93" s="87"/>
      <c r="G93" s="86"/>
      <c r="H93" s="88"/>
      <c r="I93" s="86"/>
      <c r="J93" s="73">
        <f t="shared" ref="J93:O93" si="22">SUM(J5:J92)</f>
        <v>406700</v>
      </c>
      <c r="K93" s="89">
        <f t="shared" si="22"/>
        <v>1236</v>
      </c>
      <c r="L93" s="89">
        <f t="shared" si="22"/>
        <v>1010.88</v>
      </c>
      <c r="M93" s="89">
        <f t="shared" si="22"/>
        <v>38.64</v>
      </c>
      <c r="N93" s="89">
        <f t="shared" si="22"/>
        <v>2285.52</v>
      </c>
      <c r="O93" s="76">
        <f t="shared" si="22"/>
        <v>408985.52</v>
      </c>
      <c r="P93" s="90"/>
      <c r="Q93" s="91"/>
    </row>
  </sheetData>
  <mergeCells count="24">
    <mergeCell ref="A1:P1"/>
    <mergeCell ref="A2:P2"/>
    <mergeCell ref="K3:N3"/>
    <mergeCell ref="A93:I93"/>
    <mergeCell ref="A3:A4"/>
    <mergeCell ref="B3:B4"/>
    <mergeCell ref="C3:C4"/>
    <mergeCell ref="D3:D4"/>
    <mergeCell ref="E3:E4"/>
    <mergeCell ref="F3:F4"/>
    <mergeCell ref="G3:G4"/>
    <mergeCell ref="H3:H4"/>
    <mergeCell ref="H5:H18"/>
    <mergeCell ref="H19:H29"/>
    <mergeCell ref="H30:H33"/>
    <mergeCell ref="H34:H45"/>
    <mergeCell ref="H46:H60"/>
    <mergeCell ref="H61:H75"/>
    <mergeCell ref="H76:H80"/>
    <mergeCell ref="H81:H92"/>
    <mergeCell ref="I3:I4"/>
    <mergeCell ref="J3:J4"/>
    <mergeCell ref="O3:O4"/>
    <mergeCell ref="P3:P4"/>
  </mergeCells>
  <conditionalFormatting sqref="B47">
    <cfRule type="duplicateValues" dxfId="0" priority="1"/>
  </conditionalFormatting>
  <conditionalFormatting sqref="B1:B46 B48:B65536">
    <cfRule type="duplicateValues" dxfId="0" priority="2"/>
  </conditionalFormatting>
  <printOptions horizontalCentered="1"/>
  <pageMargins left="0.550694444444444" right="0.472222222222222" top="0.314583333333333" bottom="0.354166666666667" header="0.43" footer="0.51"/>
  <pageSetup paperSize="9" scale="7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明溪县2023年度第三季度公益性岗位补贴（含社保补贴）花名册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michelle</cp:lastModifiedBy>
  <cp:revision>1</cp:revision>
  <dcterms:created xsi:type="dcterms:W3CDTF">2012-06-06T01:30:27Z</dcterms:created>
  <dcterms:modified xsi:type="dcterms:W3CDTF">2023-09-26T08:58:55Z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A09F4D630FDF462BB26C0624D210C659_13</vt:lpwstr>
  </property>
  <property fmtid="{D5CDD505-2E9C-101B-9397-08002B2CF9AE}" pid="4" name="KSOReadingLayout">
    <vt:bool>true</vt:bool>
  </property>
</Properties>
</file>