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bin" ContentType="application/vnd.openxmlformats-officedocument.oleObject"/>
  <Default Extension="wmf" ContentType="image/x-wmf"/>
  <Default Extension="emf" ContentType="image/x-emf"/>
  <Override PartName="/docProps/custom.xml" ContentType="application/vnd.openxmlformats-officedocument.custom-properties+xml"/>
  <Override PartName="/docProps/app.xml" ContentType="application/vnd.openxmlformats-officedocument.extended-propertie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activeTab="0" windowHeight="9240" windowWidth="21000"/>
  </bookViews>
  <sheets>
    <sheet name="汇总表" sheetId="1" r:id="rId1"/>
    <sheet name="抽查项目汇总" sheetId="4" r:id="rId2"/>
    <sheet name="Sheet2" sheetId="2" r:id="rId3"/>
    <sheet name="Sheet3" sheetId="3" r:id="rId4"/>
  </sheets>
  <definedNames>
    <definedName name="_xlnm._FilterDatabase" localSheetId="0" hidden="1">汇总表!$A$4:$W$80</definedName>
    <definedName name="_xlnm._FilterDatabase" localSheetId="1" hidden="1">抽查项目汇总!$A$4:$AC$19</definedName>
  </definedNames>
  <calcPr calcId="144525"/>
</workbook>
</file>

<file path=xl/sharedStrings.xml><?xml version="1.0" encoding="utf-8"?>
<sst xmlns="http://schemas.openxmlformats.org/spreadsheetml/2006/main" count="1134" uniqueCount="530">
  <si>
    <t>明溪县2022年度巩固拓展脱贫攻坚成果和衔接推进乡村振兴补助资金项目实施计划完成情况表</t>
  </si>
  <si>
    <t>序号</t>
  </si>
  <si>
    <t>乡镇</t>
  </si>
  <si>
    <t>村</t>
  </si>
  <si>
    <t>项目名称</t>
  </si>
  <si>
    <t>项目类别</t>
  </si>
  <si>
    <t>项目主管部门</t>
  </si>
  <si>
    <t>项目实施单位</t>
  </si>
  <si>
    <t>建设地点</t>
  </si>
  <si>
    <t>建设周期</t>
  </si>
  <si>
    <t>建设内容及规模</t>
  </si>
  <si>
    <t>项目受益总户数</t>
  </si>
  <si>
    <t>受益脱贫户人数</t>
  </si>
  <si>
    <t>绩效目标</t>
  </si>
  <si>
    <t>带贫减贫机制</t>
  </si>
  <si>
    <t>项目资金安排情况</t>
  </si>
  <si>
    <t>合计</t>
  </si>
  <si>
    <t>四级衔接资金</t>
  </si>
  <si>
    <t>其他资金（自筹）按完工后结算金额填</t>
  </si>
  <si>
    <t>资金预算指标文件号</t>
  </si>
  <si>
    <t>小计</t>
  </si>
  <si>
    <t>中央</t>
  </si>
  <si>
    <t>省级</t>
  </si>
  <si>
    <t>市级</t>
  </si>
  <si>
    <t>县级</t>
  </si>
  <si>
    <t>一、中央资金</t>
  </si>
  <si>
    <t>雪峰农场</t>
  </si>
  <si>
    <t>明溪县_产业项目_2022年雪峰农场脱贫户产业发展项目</t>
  </si>
  <si>
    <t>产业类</t>
  </si>
  <si>
    <t>20220101-20221231</t>
  </si>
  <si>
    <t>支持脱贫户自主经营，发展家禽养殖。</t>
  </si>
  <si>
    <t>1户</t>
  </si>
  <si>
    <t>1户/3人</t>
  </si>
  <si>
    <t>支持脱贫户自主经营、自主创业，有发展产业的脱贫户补助资金≤1万元</t>
  </si>
  <si>
    <t>受益脱贫人口1户3人，增加脱贫人口的经营性收入</t>
  </si>
  <si>
    <t>闽财农指〔2021〕86号</t>
  </si>
  <si>
    <t>明溪县_就业扶贫_2022年吸纳中西部脱贫人口跨省就业资金补助项目</t>
  </si>
  <si>
    <t>到户类</t>
  </si>
  <si>
    <t>人力资源和社会保障局</t>
  </si>
  <si>
    <t>明溪县</t>
  </si>
  <si>
    <t>20220602-20221030</t>
  </si>
  <si>
    <t>共13家企事业单位吸纳中西部脱贫人口来闽在明稳岗就业18人，发放奖补资金3万元。</t>
  </si>
  <si>
    <t>18人</t>
  </si>
  <si>
    <t>支持企事业单位吸纳中西部地区脱贫人口来闽在明稳岗就业，预计发放奖补资金3万</t>
  </si>
  <si>
    <t>受益脱贫人口18人</t>
  </si>
  <si>
    <t>明财社指〔2022〕55号（闽财社指〔2022〕15号）</t>
  </si>
  <si>
    <t>沙溪乡</t>
  </si>
  <si>
    <t>沙溪村</t>
  </si>
  <si>
    <r>
      <rPr>
        <rFont val="宋体"/>
        <charset val="134"/>
        <color rgb="FF000000"/>
        <sz val="11"/>
      </rPr>
      <t>明溪县</t>
    </r>
    <r>
      <rPr>
        <rFont val="Courier New"/>
        <charset val="0"/>
        <color rgb="FF000000"/>
        <sz val="10"/>
      </rPr>
      <t>_</t>
    </r>
    <r>
      <rPr>
        <rFont val="宋体"/>
        <charset val="134"/>
        <color rgb="FF000000"/>
        <sz val="10"/>
      </rPr>
      <t>生活条件改善</t>
    </r>
    <r>
      <rPr>
        <rFont val="Courier New"/>
        <charset val="0"/>
        <color rgb="FF000000"/>
        <sz val="10"/>
      </rPr>
      <t>_</t>
    </r>
    <r>
      <rPr>
        <rFont val="宋体"/>
        <charset val="134"/>
        <color rgb="FF000000"/>
        <sz val="10"/>
      </rPr>
      <t>明溪县沙溪乡安全饮水工程提升改造建设项目</t>
    </r>
  </si>
  <si>
    <t>基建类</t>
  </si>
  <si>
    <t>发展和改革局</t>
  </si>
  <si>
    <t>沙溪乡人民政府</t>
  </si>
  <si>
    <t>20220425-20221231</t>
  </si>
  <si>
    <t>改造水源点2个，对沉砂池、蓄水池等提升改造，硬化道路1.5公里，修缮小溪桥2座，配套建设挡墙、沟渠等附属设施。</t>
  </si>
  <si>
    <t>1243人</t>
  </si>
  <si>
    <t>40人</t>
  </si>
  <si>
    <t>对水源点进行提升改造，进一步提升饮水质量，带动当地农村劳动力就业，预计发放以工代赈劳务报酬15万元</t>
  </si>
  <si>
    <t>项目区的脱贫群众安全饮水得到进一步保障</t>
  </si>
  <si>
    <t>闽财建指〔2021〕153号</t>
  </si>
  <si>
    <t>盖洋镇</t>
  </si>
  <si>
    <t>杨地村</t>
  </si>
  <si>
    <t>明溪县_村基础设施_2022年明溪县盖洋镇杨地村吴地组生产道路硬化项目</t>
  </si>
  <si>
    <t>老区办</t>
  </si>
  <si>
    <t>杨地村村民委员会</t>
  </si>
  <si>
    <t>20220425-20220605</t>
  </si>
  <si>
    <t>新建混凝土路面长434米，宽3米，厚0.18米；路面加宽长26米，宽1米，厚0.18米；新建φ300混凝土管共26米等</t>
  </si>
  <si>
    <t>60户/267人</t>
  </si>
  <si>
    <t>5户/14人</t>
  </si>
  <si>
    <t>完善农村基础设施，改善当地村民生产生活条件，便利村民生产劳动，方便农资及农产品运输，消除交通安全隐患。</t>
  </si>
  <si>
    <t>受益农户60户人口267人，受益脱贫户户数5户14人；</t>
  </si>
  <si>
    <t>闽财社指〔2021〕95号</t>
  </si>
  <si>
    <t>城关乡</t>
  </si>
  <si>
    <t>坪埠村</t>
  </si>
  <si>
    <t>明溪县_村基础设施_2022年明溪县城关乡坪埠村丆坑组生产道路硬化项目</t>
  </si>
  <si>
    <t>坪埠村村民委员会</t>
  </si>
  <si>
    <t>20220402-20220518</t>
  </si>
  <si>
    <t>新建水泥路面长390米、宽2.6米、厚0.18米，混凝土挡墙25.179m³，现浇渠96米，新建栏杆19.25m</t>
  </si>
  <si>
    <t>155户/650人</t>
  </si>
  <si>
    <t>8户/20人</t>
  </si>
  <si>
    <t>丆坑组种植蔬菜50亩，烟叶100余亩，优质稻 220余亩，完善基础设施，便利村民生活出行和生产劳动，消除交通安全隐患，提升人民群众幸福感.</t>
  </si>
  <si>
    <t>受益群众155户，650人，其中脱贫户8户20人</t>
  </si>
  <si>
    <t>胡坊镇</t>
  </si>
  <si>
    <t>胡坊村</t>
  </si>
  <si>
    <t>明溪县_村基础设施_胡坊村人居环境整治项目</t>
  </si>
  <si>
    <t>路面修复及人行道改造200米，外墙美化约4000平方米，屋顶整治约1500平方米</t>
  </si>
  <si>
    <t>107户/300人</t>
  </si>
  <si>
    <t>38户/86人</t>
  </si>
  <si>
    <t>补齐必要的农村人居环境整治和小型公益性基础设施短板</t>
  </si>
  <si>
    <t>项目区的脱贫群众农村人居环境得到提升</t>
  </si>
  <si>
    <t>村头村</t>
  </si>
  <si>
    <t>明溪县_村基础设施_盖洋镇村头村道路整治工程</t>
  </si>
  <si>
    <t>20220406-20220531</t>
  </si>
  <si>
    <t>森林人家道路硬化500米、村头小学附近道路硬化500米</t>
  </si>
  <si>
    <t>262户</t>
  </si>
  <si>
    <t>17户</t>
  </si>
  <si>
    <t>41.0166（12.2总支出）</t>
  </si>
  <si>
    <t>明溪县_村基础设施_盖洋镇村头村人居环境整治工程</t>
  </si>
  <si>
    <t>20220420-20220525</t>
  </si>
  <si>
    <t>村头小学及老村部周边农房整治</t>
  </si>
  <si>
    <t>10.2702（12.2总支出）</t>
  </si>
  <si>
    <t>葫芦形村</t>
  </si>
  <si>
    <t>明溪县_村基础设施_2022年明溪县盖洋镇葫芦形村风前洞农用桥翻建项目</t>
  </si>
  <si>
    <t>20220714-20220919</t>
  </si>
  <si>
    <t>翻建的钢筋混凝土桥梁长约10米、桥面宽3.5米、桥梁厚0.5米，桥台钢筋水泥浇铸加固高3米、宽4米，桥面及引桥安装护栏28米、高1.1米；桥台挡墙6.72立方米</t>
  </si>
  <si>
    <t>31户/162人</t>
  </si>
  <si>
    <t>2户/7人</t>
  </si>
  <si>
    <t>完善农业基础设施，改善老区村生产条件，便利村民生产劳动及农资、农产品运输，消除交通安全隐患。</t>
  </si>
  <si>
    <t>受益农户31户人口162人，受益脱贫户2户7人；</t>
  </si>
  <si>
    <t>枫溪乡</t>
  </si>
  <si>
    <t>官坊村</t>
  </si>
  <si>
    <t>明溪县_村基础设施_枫溪乡官坊村路灯建设及环境整治提升工程</t>
  </si>
  <si>
    <t>民宗局</t>
  </si>
  <si>
    <t>20220622-20220802</t>
  </si>
  <si>
    <t>官坊村路灯亮化及环境整治提升工程：官坊村本点路灯安装，全线长约3600米，官坊本地及枫泉线沿线危旧房屋拆除、绿化、美化</t>
  </si>
  <si>
    <t>283户</t>
  </si>
  <si>
    <t>14户</t>
  </si>
  <si>
    <t>方便项目区的脱贫群众的夜间出行，农村人居环境得到提升</t>
  </si>
  <si>
    <t>闽财行指〔2021〕37号；闽财农指〔2021〕100号</t>
  </si>
  <si>
    <t>相关村</t>
  </si>
  <si>
    <t>明溪县-盖洋镇_产业项目_盖洋镇2022年脱贫户产业发展补助项目</t>
  </si>
  <si>
    <t>农业农村局</t>
  </si>
  <si>
    <t>20220101-20221129</t>
  </si>
  <si>
    <t>带动全镇115户脱贫户发展产业</t>
  </si>
  <si>
    <t>115户</t>
  </si>
  <si>
    <t>受益脱贫人口115户，增加脱贫人口的经营性收入</t>
  </si>
  <si>
    <t>闽财农指〔2021〕86号；闽财农指〔2021〕100号</t>
  </si>
  <si>
    <t>明溪县_产业项目_明溪县-胡坊镇_产业项目_2022年中央财政衔接推进乡村振兴补助资金（发展产业）项目</t>
  </si>
  <si>
    <t>补助40户脱贫户发展产业</t>
  </si>
  <si>
    <t>40户</t>
  </si>
  <si>
    <t>受益脱贫人口40户，增加脱贫人口的经营性收入</t>
  </si>
  <si>
    <t>明溪县-胡坊镇_公益岗位_2022年度中央财政衔接推进乡村振兴补助资金（公益岗位）项目</t>
  </si>
  <si>
    <t>开发35个公益性岗位</t>
  </si>
  <si>
    <t>35人</t>
  </si>
  <si>
    <t>支持开发公益性岗位吸纳脱贫劳动力就地就近就业，每吸纳一个脱贫劳动力（稳定就业半年以上）补助资金5000元/人</t>
  </si>
  <si>
    <t>受益脱贫人口35人，增加脱贫人口的工资性收入</t>
  </si>
  <si>
    <t>瀚仙镇</t>
  </si>
  <si>
    <t>明溪县-瀚仙镇_产业项目_2022年度中央财政衔接推进乡村振兴补助资金（发展生产）</t>
  </si>
  <si>
    <t>20211223-20221021</t>
  </si>
  <si>
    <t>支持35户脱贫户自主经营，发展种养殖业</t>
  </si>
  <si>
    <t>35户</t>
  </si>
  <si>
    <t>受益脱贫人口35户，增加脱贫人口的经营性收入</t>
  </si>
  <si>
    <t>龙湖村</t>
  </si>
  <si>
    <t>明溪县-瀚仙镇_公益岗位_2022年度中央财政衔接推进乡村振兴补助资金（公益岗位）</t>
  </si>
  <si>
    <t>20220104-20230103</t>
  </si>
  <si>
    <t>开发公益性岗位吸纳脱贫劳动力就地就近就业</t>
  </si>
  <si>
    <t>受益脱贫人口5人，增加脱贫人口的工资性收入</t>
  </si>
  <si>
    <t>明溪县-城关乡_产业项目_2022年度中央财政衔接推进乡村振兴资金（发展产业）项目</t>
  </si>
  <si>
    <t>20220101-20220131</t>
  </si>
  <si>
    <t>12户脱贫户发展种养殖业</t>
  </si>
  <si>
    <t>12户/38人</t>
  </si>
  <si>
    <t>受益脱贫人口12户，增加脱贫人口的经营性收入</t>
  </si>
  <si>
    <t>明溪县-城关乡_公益岗位_2022年度中央财政衔接推进乡村振兴资金（公益岗位）项目</t>
  </si>
  <si>
    <t>脱贫对象9人从事村级公益性岗位</t>
  </si>
  <si>
    <t>9户/34人</t>
  </si>
  <si>
    <t>受益脱贫人口9人，增加脱贫人口的工资性收入</t>
  </si>
  <si>
    <t>明溪县-沙溪乡_产业项目_沙溪乡2022年脱贫户产业发展补助项目</t>
  </si>
  <si>
    <t>20220101-202210231</t>
  </si>
  <si>
    <t>带动全乡76户脱贫户发展产业</t>
  </si>
  <si>
    <t>76户</t>
  </si>
  <si>
    <t>受益脱贫人口76户，增加脱贫人口的经营性收入</t>
  </si>
  <si>
    <t>明溪县-沙溪乡_公益岗位_沙溪乡2022年支持开发公益性岗位项目</t>
  </si>
  <si>
    <t>带动全乡49户脱贫户发展公益岗位</t>
  </si>
  <si>
    <t>增设卫生保洁公益岗位、带动乡村美丽建设，促进脱贫户增收，增强群众幸福感</t>
  </si>
  <si>
    <t>促进49人增收</t>
  </si>
  <si>
    <t>夏阳乡</t>
  </si>
  <si>
    <r>
      <rPr>
        <rFont val="宋体"/>
        <charset val="134"/>
        <color rgb="FF000000"/>
        <sz val="11"/>
      </rPr>
      <t>明溪县</t>
    </r>
    <r>
      <rPr>
        <rFont val="Courier New"/>
        <charset val="134"/>
        <color rgb="FF000000"/>
        <sz val="11"/>
      </rPr>
      <t>-</t>
    </r>
    <r>
      <rPr>
        <rFont val="宋体"/>
        <charset val="134"/>
        <color rgb="FF000000"/>
        <sz val="11"/>
      </rPr>
      <t>夏阳乡</t>
    </r>
    <r>
      <rPr>
        <rFont val="Courier New"/>
        <charset val="134"/>
        <color rgb="FF000000"/>
        <sz val="11"/>
      </rPr>
      <t>_</t>
    </r>
    <r>
      <rPr>
        <rFont val="宋体"/>
        <charset val="134"/>
        <color rgb="FF000000"/>
        <sz val="11"/>
      </rPr>
      <t>产业项目</t>
    </r>
    <r>
      <rPr>
        <rFont val="Courier New"/>
        <charset val="134"/>
        <color rgb="FF000000"/>
        <sz val="11"/>
      </rPr>
      <t>_2022</t>
    </r>
    <r>
      <rPr>
        <rFont val="宋体"/>
        <charset val="134"/>
        <color rgb="FF000000"/>
        <sz val="11"/>
      </rPr>
      <t>年度中央财政衔接推进乡村振兴到户产业补助资金</t>
    </r>
  </si>
  <si>
    <t>20220730-20221231</t>
  </si>
  <si>
    <t>扶持脱贫户产业发展</t>
  </si>
  <si>
    <t>71户</t>
  </si>
  <si>
    <t>受益脱贫人口71户，增加脱贫人口的经营性收入</t>
  </si>
  <si>
    <r>
      <rPr>
        <rFont val="宋体"/>
        <charset val="134"/>
        <color rgb="FF000000"/>
        <sz val="11"/>
      </rPr>
      <t>明溪县</t>
    </r>
    <r>
      <rPr>
        <rFont val="Courier New"/>
        <charset val="134"/>
        <color rgb="FF000000"/>
        <sz val="11"/>
      </rPr>
      <t>-</t>
    </r>
    <r>
      <rPr>
        <rFont val="宋体"/>
        <charset val="134"/>
        <color rgb="FF000000"/>
        <sz val="11"/>
      </rPr>
      <t>夏阳乡</t>
    </r>
    <r>
      <rPr>
        <rFont val="Courier New"/>
        <charset val="134"/>
        <color rgb="FF000000"/>
        <sz val="11"/>
      </rPr>
      <t>_</t>
    </r>
    <r>
      <rPr>
        <rFont val="宋体"/>
        <charset val="134"/>
        <color rgb="FF000000"/>
        <sz val="11"/>
      </rPr>
      <t>公益岗位</t>
    </r>
    <r>
      <rPr>
        <rFont val="Courier New"/>
        <charset val="134"/>
        <color rgb="FF000000"/>
        <sz val="11"/>
      </rPr>
      <t>_2022</t>
    </r>
    <r>
      <rPr>
        <rFont val="宋体"/>
        <charset val="134"/>
        <color rgb="FF000000"/>
        <sz val="11"/>
      </rPr>
      <t>年度中央财政衔接推进乡村振兴补助资金开发公益岗位</t>
    </r>
  </si>
  <si>
    <t>鼓励各村增设公益岗位</t>
  </si>
  <si>
    <t>受益脱贫人口15人，增加脱贫人口的工资性收入</t>
  </si>
  <si>
    <r>
      <rPr>
        <rFont val="宋体"/>
        <charset val="134"/>
        <color rgb="FF000000"/>
        <sz val="11"/>
      </rPr>
      <t>明溪县</t>
    </r>
    <r>
      <rPr>
        <rFont val="Courier New"/>
        <charset val="134"/>
        <color rgb="FF000000"/>
        <sz val="11"/>
      </rPr>
      <t>-</t>
    </r>
    <r>
      <rPr>
        <rFont val="宋体"/>
        <charset val="134"/>
        <color rgb="FF000000"/>
        <sz val="11"/>
      </rPr>
      <t>枫溪乡</t>
    </r>
    <r>
      <rPr>
        <rFont val="Courier New"/>
        <charset val="134"/>
        <color rgb="FF000000"/>
        <sz val="11"/>
      </rPr>
      <t>_</t>
    </r>
    <r>
      <rPr>
        <rFont val="宋体"/>
        <charset val="134"/>
        <color rgb="FF000000"/>
        <sz val="11"/>
      </rPr>
      <t>产业项目</t>
    </r>
    <r>
      <rPr>
        <rFont val="Courier New"/>
        <charset val="134"/>
        <color rgb="FF000000"/>
        <sz val="11"/>
      </rPr>
      <t>_</t>
    </r>
    <r>
      <rPr>
        <rFont val="宋体"/>
        <charset val="134"/>
        <color rgb="FF000000"/>
        <sz val="11"/>
      </rPr>
      <t>枫溪乡</t>
    </r>
    <r>
      <rPr>
        <rFont val="Courier New"/>
        <charset val="134"/>
        <color rgb="FF000000"/>
        <sz val="11"/>
      </rPr>
      <t>2022</t>
    </r>
    <r>
      <rPr>
        <rFont val="宋体"/>
        <charset val="134"/>
        <color rgb="FF000000"/>
        <sz val="11"/>
      </rPr>
      <t>年脱贫户产业发展补助项目</t>
    </r>
  </si>
  <si>
    <t>20220726-202208031</t>
  </si>
  <si>
    <t>扶持72户脱贫户发展产业补助</t>
  </si>
  <si>
    <t>72户</t>
  </si>
  <si>
    <t>受益脱贫人口72户，增加脱贫人口的经营性收入</t>
  </si>
  <si>
    <t>夏坊乡</t>
  </si>
  <si>
    <r>
      <rPr>
        <rFont val="宋体"/>
        <charset val="134"/>
        <color rgb="FF000000"/>
        <sz val="11"/>
      </rPr>
      <t>明溪县</t>
    </r>
    <r>
      <rPr>
        <rFont val="Courier New"/>
        <charset val="134"/>
        <color rgb="FF000000"/>
        <sz val="11"/>
      </rPr>
      <t>-</t>
    </r>
    <r>
      <rPr>
        <rFont val="宋体"/>
        <charset val="134"/>
        <color rgb="FF000000"/>
        <sz val="11"/>
      </rPr>
      <t>夏坊乡</t>
    </r>
    <r>
      <rPr>
        <rFont val="Courier New"/>
        <charset val="134"/>
        <color rgb="FF000000"/>
        <sz val="11"/>
      </rPr>
      <t>_</t>
    </r>
    <r>
      <rPr>
        <rFont val="宋体"/>
        <charset val="134"/>
        <color rgb="FF000000"/>
        <sz val="11"/>
      </rPr>
      <t>公益岗位</t>
    </r>
    <r>
      <rPr>
        <rFont val="Courier New"/>
        <charset val="134"/>
        <color rgb="FF000000"/>
        <sz val="11"/>
      </rPr>
      <t>_</t>
    </r>
    <r>
      <rPr>
        <rFont val="宋体"/>
        <charset val="134"/>
        <color rgb="FF000000"/>
        <sz val="11"/>
      </rPr>
      <t>夏坊乡</t>
    </r>
    <r>
      <rPr>
        <rFont val="Courier New"/>
        <charset val="134"/>
        <color rgb="FF000000"/>
        <sz val="11"/>
      </rPr>
      <t>2022</t>
    </r>
    <r>
      <rPr>
        <rFont val="宋体"/>
        <charset val="134"/>
        <color rgb="FF000000"/>
        <sz val="11"/>
      </rPr>
      <t>年公益性岗位项目</t>
    </r>
  </si>
  <si>
    <t>13户</t>
  </si>
  <si>
    <t>受益脱贫人口153人，增加脱贫人口的工资性收入</t>
  </si>
  <si>
    <t>闽财农指〔2021〕86号；闽财农指〔2021〕100号。</t>
  </si>
  <si>
    <t>二、省、市、县级资金</t>
  </si>
  <si>
    <t>明溪县_金融扶贫_2022年地方政府债券贴息</t>
  </si>
  <si>
    <t>其他类</t>
  </si>
  <si>
    <t>财政局</t>
  </si>
  <si>
    <t>偿还地方政府债券利息</t>
  </si>
  <si>
    <t>使用地方政府债券资金的相关部门</t>
  </si>
  <si>
    <t>实现巩固脱贫攻坚成果同乡村振兴有效衔接</t>
  </si>
  <si>
    <t>闽财预指〔2021〕23号</t>
  </si>
  <si>
    <t>明溪县_产业项目_2022年农产品加工固定资产投资补助项目</t>
  </si>
  <si>
    <t>对县域内农产品加工企业当年新增购买且未补助的设备进行补助</t>
  </si>
  <si>
    <t>农产品加工企业</t>
  </si>
  <si>
    <t>增加固定资产规模1000万元以上，促进县域特色产业产值4000万元以上</t>
  </si>
  <si>
    <t>发挥联农带农作用，促进农民增收</t>
  </si>
  <si>
    <t>闽财农指〔2021〕100号</t>
  </si>
  <si>
    <t>明溪县-城关乡_产业项目_城关乡农业（淮山）产业强镇项目</t>
  </si>
  <si>
    <t>2022.05-2022.12</t>
  </si>
  <si>
    <t>扶持城关乡辖区标准化淮山种植和社会化服务组织购买淮山种植、采收等机械设备；扶持淮山农产品生产加工设备，厂房设施等；举办淮山节、拍摄专题片、建设宣传广告牌、淮山品质认证、淮山产品包装、产品展销等；打造集淮山科普教育、饮食文化、产品展示等于一体的淮山主题园等项目</t>
  </si>
  <si>
    <t>300户</t>
  </si>
  <si>
    <t>50户</t>
  </si>
  <si>
    <t xml:space="preserve">带动淮山产业基础设施投入2000万元，淮山产业素质和综合效益进一步增强，带动城关乡及周边群众种植淮山1000亩。“明溪淮山”成为明溪县有影响力的特色优势农业品牌。 </t>
  </si>
  <si>
    <t>受益脱贫人口50户，增加脱贫户生产经营性收入</t>
  </si>
  <si>
    <t>永溪村</t>
  </si>
  <si>
    <t>明溪县-沙溪乡_产业项目_永溪村柑桔产业发展建设项目</t>
  </si>
  <si>
    <t>1.贸易展销区建设:配套建设电商网络直播间、柑橘展示区。2.配套建设冷库，用于柑橘贮藏、鲜果保鲜。3.举办柑橘采摘文化节。</t>
  </si>
  <si>
    <t>举办柑桔橘采摘文化节，建设柑桔展销中心，带动柑桔产业发展</t>
  </si>
  <si>
    <t>带动脱贫户种植柑桔，促进增收</t>
  </si>
  <si>
    <t>明溪县-夏坊乡_产业项目_夏坊乡2022年扶贫产业项目（到户产业补助）</t>
  </si>
  <si>
    <t>48户脱贫户发展种养殖业</t>
  </si>
  <si>
    <t>48户</t>
  </si>
  <si>
    <t>103人</t>
  </si>
  <si>
    <r>
      <rPr>
        <rFont val="宋体"/>
        <charset val="134"/>
        <color rgb="FF000000"/>
        <sz val="9"/>
      </rPr>
      <t>支持脱贫户自主经营、自主创业，有发展产业的脱贫户补助资金</t>
    </r>
    <r>
      <rPr>
        <rFont val="仿宋_GB2312"/>
        <charset val="134"/>
        <color rgb="FF000000"/>
        <sz val="9"/>
      </rPr>
      <t>≤</t>
    </r>
    <r>
      <rPr>
        <rFont val="宋体"/>
        <charset val="134"/>
        <color rgb="FF000000"/>
        <sz val="9"/>
      </rPr>
      <t>1万元</t>
    </r>
  </si>
  <si>
    <t>受益脱贫人口48户，增加脱贫人口的经营性收入</t>
  </si>
  <si>
    <t>明溪县-盖洋镇_公益岗位_盖洋镇2022年支持开发公益性岗位项目</t>
  </si>
  <si>
    <t>39户</t>
  </si>
  <si>
    <t>受益脱贫户39户，增加脱贫人口的工资性收入</t>
  </si>
  <si>
    <t>明溪县-沙溪乡_村基础设施_沙溪村环境整治提升项目</t>
  </si>
  <si>
    <t>牛柏岭小区房前屋后及道路环境整治、绿化美化及人居环境整治提升</t>
  </si>
  <si>
    <t>改善人居环境，建设美丽宜居家园</t>
  </si>
  <si>
    <t>改善脱贫户人居环境，提高脱贫户幸福感</t>
  </si>
  <si>
    <t>盖洋村</t>
  </si>
  <si>
    <t>明溪县-盖洋镇_村基础设施_盖洋村公路桥头休闲小公园景观提升工程</t>
  </si>
  <si>
    <t>20220401-20220815</t>
  </si>
  <si>
    <t>建设公厕一栋，绿化350平米，卖鱼摊位配套设施</t>
  </si>
  <si>
    <t>89户/350人</t>
  </si>
  <si>
    <t>9户/13人</t>
  </si>
  <si>
    <t>完善农村基础设施，改善当地村民生活条件</t>
  </si>
  <si>
    <t>丰富项目区的脱贫群众散步、休闲场所</t>
  </si>
  <si>
    <t>罗翠村</t>
  </si>
  <si>
    <t>明溪县-城关乡_村基础设施_罗翠村洞上新建涵洞及水渠修复工程</t>
  </si>
  <si>
    <t>2022.06-2022.12</t>
  </si>
  <si>
    <t>罗翠村洞上新建涵洞1座及水渠修复300米及周边零星工程</t>
  </si>
  <si>
    <t>完善农村基础设施，改善当地村民生产生活条件，便利村民生产劳动，方便农资及农产品运输。</t>
  </si>
  <si>
    <t>枫溪村</t>
  </si>
  <si>
    <t>明溪县-枫溪乡_村基础设施_明溪县枫溪乡枫情小镇配电新建工程</t>
  </si>
  <si>
    <t>20221215-20230315</t>
  </si>
  <si>
    <t>新建10kV箱式变电站（欧式）800kVA1台，箱式变电站基础1基，新电缆管沟敷设ZC-YJV22-1kV-4×150=427米、新电缆管沟敷设ZC-YJV22-1kV-4×95=175米，新电缆管沟敷设ZC-YJV22-1kV-4×50=187米米，新电缆管沟敷设ZC-YJV22-1kV-4×35=962米，电缆分支箱，AC400V,塑壳断路器,四路,400A 12只。锥形水泥杆1根，低压直通井1座，低压四通井1座，低压三通井39座。</t>
  </si>
  <si>
    <t>完善基础设施，改善生产生活条件</t>
  </si>
  <si>
    <t>完善枫情小镇基础设施建设，改善40户居民生产生活条件</t>
  </si>
  <si>
    <t>梓口坊村</t>
  </si>
  <si>
    <t>明溪县_村基础设施_明溪县-沙溪乡_村基础设施_梓口坊金井小区美丽庭院建设项目</t>
  </si>
  <si>
    <t>对金井小区房前屋后进行整治，铺设透水砖，建设微景观</t>
  </si>
  <si>
    <t>明溪县_教育扶贫_2022年雨露计划培训</t>
  </si>
  <si>
    <t>20220101-20220731</t>
  </si>
  <si>
    <t>"雨露计划"职业教育补助109人</t>
  </si>
  <si>
    <t>为就读中、高职的脱贫户子女提供就学补助，每人每学年补助3000元</t>
  </si>
  <si>
    <t>为农村脱贫家庭中正在接受中等职业教育、高等职业教育的子女进行扶贫助学补助</t>
  </si>
  <si>
    <t>明溪县-沙溪乡_村基础设施_梓口坊村金井小区品质提升建设项目</t>
  </si>
  <si>
    <t>1.对金井小区内道路拓宽及部分道路硬化；2.房前屋后开展杂乱整治，配套建设休闲娱乐公园等附属设施。</t>
  </si>
  <si>
    <t>闽财农指〔2021〕96号</t>
  </si>
  <si>
    <r>
      <rPr>
        <rFont val="宋体"/>
        <charset val="134"/>
        <color rgb="FF000000"/>
        <sz val="11"/>
      </rPr>
      <t>明溪县</t>
    </r>
    <r>
      <rPr>
        <rFont val="Courier New"/>
        <charset val="134"/>
        <color rgb="FF000000"/>
        <sz val="11"/>
      </rPr>
      <t>_</t>
    </r>
    <r>
      <rPr>
        <rFont val="宋体"/>
        <charset val="134"/>
        <color rgb="FF000000"/>
        <sz val="11"/>
      </rPr>
      <t>村基础设施</t>
    </r>
    <r>
      <rPr>
        <rFont val="Courier New"/>
        <charset val="134"/>
        <color rgb="FF000000"/>
        <sz val="11"/>
      </rPr>
      <t>_</t>
    </r>
    <r>
      <rPr>
        <rFont val="宋体"/>
        <charset val="134"/>
        <color rgb="FF000000"/>
        <sz val="11"/>
      </rPr>
      <t>枫溪乡官坊村村容村貌整治铸牢中华民族共同体意识示范点</t>
    </r>
  </si>
  <si>
    <t>202108-202212</t>
  </si>
  <si>
    <t>对官坊回族村民族团结示范馆内部、门头等进行装修、装饰</t>
  </si>
  <si>
    <t>开展铸牢中华民族共同体意识“六进”中进乡村活动，丰富展馆内容完成村容村貌整治提升建设民族团结进步示范点</t>
  </si>
  <si>
    <t>加强民族团结宣传教育，推动铸牢中华民族共同体意识深入人心。</t>
  </si>
  <si>
    <t>闽财行指〔2021〕31号 闽财行指〔2022〕2号</t>
  </si>
  <si>
    <r>
      <rPr>
        <rFont val="宋体"/>
        <charset val="134"/>
        <color rgb="FF000000"/>
        <sz val="11"/>
      </rPr>
      <t>明溪县</t>
    </r>
    <r>
      <rPr>
        <rFont val="Courier New"/>
        <charset val="134"/>
        <color rgb="FF000000"/>
        <sz val="11"/>
      </rPr>
      <t>_</t>
    </r>
    <r>
      <rPr>
        <rFont val="宋体"/>
        <charset val="134"/>
        <color rgb="FF000000"/>
        <sz val="11"/>
      </rPr>
      <t>村基础设施</t>
    </r>
    <r>
      <rPr>
        <rFont val="Courier New"/>
        <charset val="134"/>
        <color rgb="FF000000"/>
        <sz val="11"/>
      </rPr>
      <t>_</t>
    </r>
    <r>
      <rPr>
        <rFont val="宋体"/>
        <charset val="134"/>
        <color rgb="FF000000"/>
        <sz val="11"/>
      </rPr>
      <t>枫溪乡官坊村杨公庙至自背坑路面硬化工程</t>
    </r>
  </si>
  <si>
    <t>20220321-20220420</t>
  </si>
  <si>
    <t>枫溪乡官坊村杨公庙至自背坑路面硬化</t>
  </si>
  <si>
    <t>为了保证村民生活、生产及出行等安全</t>
  </si>
  <si>
    <r>
      <rPr>
        <rFont val="宋体"/>
        <charset val="134"/>
        <color rgb="FF000000"/>
        <sz val="11"/>
      </rPr>
      <t>明溪县</t>
    </r>
    <r>
      <rPr>
        <rFont val="Courier New"/>
        <charset val="134"/>
        <color rgb="FF000000"/>
        <sz val="11"/>
      </rPr>
      <t>_</t>
    </r>
    <r>
      <rPr>
        <rFont val="宋体"/>
        <charset val="134"/>
        <color rgb="FF000000"/>
        <sz val="11"/>
      </rPr>
      <t>民族团结创建</t>
    </r>
    <r>
      <rPr>
        <rFont val="Courier New"/>
        <charset val="134"/>
        <color rgb="FF000000"/>
        <sz val="11"/>
      </rPr>
      <t>_</t>
    </r>
    <r>
      <rPr>
        <rFont val="宋体"/>
        <charset val="134"/>
        <color rgb="FF000000"/>
        <sz val="11"/>
      </rPr>
      <t>民族团结进步示范教育基地（明溪县实验幼儿园建设）</t>
    </r>
  </si>
  <si>
    <t>其他</t>
  </si>
  <si>
    <t>明溪县实验幼儿园建设</t>
  </si>
  <si>
    <t>202208-202212</t>
  </si>
  <si>
    <t>在明溪县实验幼儿园创建民族团结进步的宣传舞台、墙体彩绘等。</t>
  </si>
  <si>
    <t>项目区群众</t>
  </si>
  <si>
    <t>开展铸牢中华民族共同体意识“六进”中进学校活动，建设民族团结进步示范教育基地，</t>
  </si>
  <si>
    <t>加强民族团结宣传教育，推动铸牢中华民族共同体意识深入人心，从娃娃抓起.</t>
  </si>
  <si>
    <t xml:space="preserve">闽财行指〔2021〕31号 </t>
  </si>
  <si>
    <r>
      <rPr>
        <rFont val="宋体"/>
        <charset val="134"/>
        <color rgb="FF000000"/>
        <sz val="11"/>
      </rPr>
      <t>明溪县</t>
    </r>
    <r>
      <rPr>
        <rFont val="Courier New"/>
        <charset val="0"/>
        <color rgb="FF000000"/>
        <sz val="11"/>
      </rPr>
      <t>_</t>
    </r>
    <r>
      <rPr>
        <rFont val="宋体"/>
        <charset val="134"/>
        <color rgb="FF000000"/>
        <sz val="11"/>
      </rPr>
      <t>民族团结创建</t>
    </r>
    <r>
      <rPr>
        <rFont val="Courier New"/>
        <charset val="0"/>
        <color rgb="FF000000"/>
        <sz val="11"/>
      </rPr>
      <t>_</t>
    </r>
    <r>
      <rPr>
        <rFont val="宋体"/>
        <charset val="134"/>
        <color rgb="FF000000"/>
        <sz val="11"/>
      </rPr>
      <t>铸牢中华民族共同体意识文化墙</t>
    </r>
  </si>
  <si>
    <t>归化公园</t>
  </si>
  <si>
    <t>20220405-20220510</t>
  </si>
  <si>
    <t>在明溪县归化公园外墙制作铸牢中华民族共同体意识等宣传语</t>
  </si>
  <si>
    <t>营造民族团结大融合氛围，更好地进行中华民族共同体意识宣传教育。</t>
  </si>
  <si>
    <r>
      <rPr>
        <rFont val="宋体"/>
        <charset val="134"/>
        <color rgb="FF000000"/>
        <sz val="11"/>
      </rPr>
      <t>明溪县</t>
    </r>
    <r>
      <rPr>
        <rFont val="Courier New"/>
        <charset val="0"/>
        <color rgb="FF000000"/>
        <sz val="10"/>
      </rPr>
      <t>_</t>
    </r>
    <r>
      <rPr>
        <rFont val="宋体"/>
        <charset val="134"/>
        <color rgb="FF000000"/>
        <sz val="10"/>
      </rPr>
      <t>村基础设施</t>
    </r>
    <r>
      <rPr>
        <rFont val="Courier New"/>
        <charset val="0"/>
        <color rgb="FF000000"/>
        <sz val="10"/>
      </rPr>
      <t>_</t>
    </r>
    <r>
      <rPr>
        <rFont val="宋体"/>
        <charset val="134"/>
        <color rgb="FF000000"/>
        <sz val="10"/>
      </rPr>
      <t>明溪县枫溪村聚龙景区旅游基础设施建设项目</t>
    </r>
  </si>
  <si>
    <t>20220530-20230530</t>
  </si>
  <si>
    <t>建设栈道1400米</t>
  </si>
  <si>
    <t>270户</t>
  </si>
  <si>
    <t>16户</t>
  </si>
  <si>
    <t>完善农村基础设施，改善当地村民生产生活条件，提供村民幸福感。</t>
  </si>
  <si>
    <t>完善旅游基础设施，带动当地旅游业发展，提升该区贫困户幸福感。</t>
  </si>
  <si>
    <t>235</t>
  </si>
  <si>
    <t>明财建指〔2022〕49号</t>
  </si>
  <si>
    <t>王桥村</t>
  </si>
  <si>
    <t>明溪县_村基础设施_2022年城关乡王桥村破溪组至原坊组道路硬化建设项目</t>
  </si>
  <si>
    <t>城关乡王桥村</t>
  </si>
  <si>
    <t>2022.01-2022.10</t>
  </si>
  <si>
    <t>修建生产生活道路1120米、宽3米厚0.18米</t>
  </si>
  <si>
    <t>125户</t>
  </si>
  <si>
    <t>6户</t>
  </si>
  <si>
    <t>完善老区村基础设施，改善农村生活生产条件，消防群众出行安全隐患。</t>
  </si>
  <si>
    <t>受益人口526人，其中脱贫人口21人。增加脱贫人口经营收入。</t>
  </si>
  <si>
    <t>明财（社）指〔2021〕120号</t>
  </si>
  <si>
    <t>各乡镇</t>
  </si>
  <si>
    <t>明溪县_生活条件改善_明溪县2022年农村生活垃圾治理常态化机制补助项目</t>
  </si>
  <si>
    <t>住建局</t>
  </si>
  <si>
    <r>
      <rPr>
        <rFont val="宋体"/>
        <charset val="134"/>
        <color rgb="FF000000"/>
        <sz val="11"/>
      </rPr>
      <t>2</t>
    </r>
    <r>
      <rPr>
        <rFont val="宋体"/>
        <charset val="134"/>
        <color rgb="FF000000"/>
        <sz val="9"/>
      </rPr>
      <t>0220101-20221231</t>
    </r>
  </si>
  <si>
    <t>全乡垃圾治理</t>
  </si>
  <si>
    <t>748户</t>
  </si>
  <si>
    <r>
      <rPr>
        <rFont val="宋体"/>
        <charset val="134"/>
        <color rgb="FF000000"/>
        <sz val="11"/>
      </rPr>
      <t>2</t>
    </r>
    <r>
      <rPr>
        <rFont val="宋体"/>
        <charset val="134"/>
        <color rgb="FF000000"/>
        <sz val="9"/>
      </rPr>
      <t>236人</t>
    </r>
  </si>
  <si>
    <t>全乡垃圾治理、改善居民生活环境</t>
  </si>
  <si>
    <t>改善脱贫户居民生活环境</t>
  </si>
  <si>
    <t>明财（建）指〔2022〕43号</t>
  </si>
  <si>
    <t>明溪县-胡坊镇_村基础设施_胡坊村红军老街改造工程</t>
  </si>
  <si>
    <t>20220701-20221231</t>
  </si>
  <si>
    <t>胡坊红军旧址群周边房屋整治20栋，面积约2500平方木</t>
  </si>
  <si>
    <t>明财（农）指〔2022〕6号</t>
  </si>
  <si>
    <t>明溪县-瀚仙镇_村基础设施_杨时公园周边品质提升建设项目</t>
  </si>
  <si>
    <t>20220601-20230601</t>
  </si>
  <si>
    <t>沿河环境整治、绿化提升，老街节点改造，配套停车两处。</t>
  </si>
  <si>
    <t>400余户</t>
  </si>
  <si>
    <t>19户脱贫户</t>
  </si>
  <si>
    <t>补齐必要的农村人居环境整治和小型公益性基础设施短板。改善龙湖人居环境，提升旅游基础设施</t>
  </si>
  <si>
    <t>御帘村</t>
  </si>
  <si>
    <t>明溪县-夏阳乡_村基础设施_御帘村供销社仓库提升改造</t>
  </si>
  <si>
    <t>御帘村本点</t>
  </si>
  <si>
    <t>翻修仓库，添置生活生产设施。</t>
  </si>
  <si>
    <t>182户</t>
  </si>
  <si>
    <t>41人</t>
  </si>
  <si>
    <t>改善村民生产生活基础设施</t>
  </si>
  <si>
    <t>提升生产生活条件，增强村民增收硬件基础</t>
  </si>
  <si>
    <t>紫云村</t>
  </si>
  <si>
    <t>明溪县-夏阳乡_村基础设施_紫云村杨坊公路桥头至神岗廊桥河堤护岸建设工程</t>
  </si>
  <si>
    <t>紫云入村口处</t>
  </si>
  <si>
    <t>20221101-20221231</t>
  </si>
  <si>
    <t>修建廊桥，桥长7ｍ、宽度1.2ｍ</t>
  </si>
  <si>
    <t>381户</t>
  </si>
  <si>
    <t>79人</t>
  </si>
  <si>
    <t>改善居民生产生活条件，增强村民增收硬件基础</t>
  </si>
  <si>
    <t>鳌坑村</t>
  </si>
  <si>
    <t>明溪县-夏坊乡_村基础设施_鳌坑村西坑田间道路硬化工程</t>
  </si>
  <si>
    <r>
      <rPr>
        <rFont val="宋体"/>
        <charset val="134"/>
        <color rgb="FF000000"/>
        <sz val="11"/>
      </rPr>
      <t>2</t>
    </r>
    <r>
      <rPr>
        <rFont val="宋体"/>
        <charset val="134"/>
        <color rgb="FF000000"/>
        <sz val="9"/>
      </rPr>
      <t>0220501-20220617</t>
    </r>
  </si>
  <si>
    <t>完成道路硬化长400米、宽3米，建设挡墙70米，涵管直径30厘米20米</t>
  </si>
  <si>
    <t>226户</t>
  </si>
  <si>
    <t>带动村民增收，完成烟草种植</t>
  </si>
  <si>
    <t>受益脱贫人口4户，改善生产经营道路</t>
  </si>
  <si>
    <t>小珩村</t>
  </si>
  <si>
    <t>明溪县_村基础设施_小珩村文化振兴项目</t>
  </si>
  <si>
    <t>20221101-20221230</t>
  </si>
  <si>
    <t>以小珩村粮站原有文化为基础，打造小珩村红色文化。</t>
  </si>
  <si>
    <t>改善农村环境，丰富村民的业余生活，增加村民对小珩村乡村振兴的了解</t>
  </si>
  <si>
    <t>直接受益300户1091人，其中受益脱贫户8户26人。为村民提供日常休闲去处，大幅改善农村人居环境，增强乡村振兴示范村效应。</t>
  </si>
  <si>
    <t>明溪县-城关乡_产业项目_城关乡王桥村柑橘产业园提升项目</t>
  </si>
  <si>
    <t>20220801-20230301</t>
  </si>
  <si>
    <t>新建喷滴灌系统及相关配套设施。</t>
  </si>
  <si>
    <t>促进农业产业增收</t>
  </si>
  <si>
    <t>受益村民150人，脱贫户4户13人</t>
  </si>
  <si>
    <t>明财（农）指〔2022〕36号</t>
  </si>
  <si>
    <t>明溪县-沙溪乡_产业项目_永溪村休闲产业建设项目</t>
  </si>
  <si>
    <t>新建一条水泥道路，错车道2处，沿路休闲节点打造。</t>
  </si>
  <si>
    <t>补齐农村基础设施短板</t>
  </si>
  <si>
    <t>促进产业发展增收，提高脱贫户幸福感</t>
  </si>
  <si>
    <t>明溪县_产业项目_2022年度农村相对贫困家庭帮扶项目</t>
  </si>
  <si>
    <t>支持相对贫困人人口发展产业</t>
  </si>
  <si>
    <t>支持相对贫困户自主经营、自主创业，有发展产业的脱贫户补助资金≤1万元</t>
  </si>
  <si>
    <t>增加受益农户经营性收入</t>
  </si>
  <si>
    <t>明溪县_产业项目_明溪县2022年市级新型农业经营主体补助项目</t>
  </si>
  <si>
    <t>扶持市级家庭农场和市级示范农民合作社</t>
  </si>
  <si>
    <t>7家</t>
  </si>
  <si>
    <t>提高生产食用农产品的经营主体纳入福建省农产品质量安全追溯管理信息系统管理的比例</t>
  </si>
  <si>
    <r>
      <rPr>
        <rFont val="宋体"/>
        <color rgb="FF000000"/>
        <sz val="9"/>
      </rPr>
      <t>成员人均增收</t>
    </r>
    <r>
      <rPr>
        <rFont val="仿宋_GB2312"/>
        <color rgb="FF000000"/>
        <sz val="9"/>
      </rPr>
      <t>≥</t>
    </r>
    <r>
      <rPr>
        <rFont val="宋体"/>
        <color rgb="FF000000"/>
        <sz val="9"/>
      </rPr>
      <t>10%</t>
    </r>
  </si>
  <si>
    <t>明财（农）指〔2022〕40号</t>
  </si>
  <si>
    <t>瀚仙镇、盖洋镇、夏阳乡</t>
  </si>
  <si>
    <t>龙湖村、温庄村、盖洋村、紫云村</t>
  </si>
  <si>
    <t>明溪县_村基础设施_2022年乡村振兴试点示范县级财政配套资金补助</t>
  </si>
  <si>
    <t>相关乡镇</t>
  </si>
  <si>
    <t>2022.1.1-2023.1.1</t>
  </si>
  <si>
    <t>发展乡村产业，补齐农村人居环境短板，基础设施建设。</t>
  </si>
  <si>
    <t>4个村全村</t>
  </si>
  <si>
    <t>受益农户43户人口189人，受益脱贫户3户11人；</t>
  </si>
  <si>
    <t>2022年预指农037号；明财(2022)1号</t>
  </si>
  <si>
    <t>明溪县_金融扶贫_2022年度脱贫户乡村振兴医疗保险及易地扶贫搬迁债券利息</t>
  </si>
  <si>
    <t>为现有脱贫人口和监测对象购买乡村振兴商业医疗保险；偿还易地扶贫搬迁地方政府债券7年期本金利息和专项基金利息</t>
  </si>
  <si>
    <t>享受政策的所有脱贫人口</t>
  </si>
  <si>
    <t>让脱贫户在享有医保报销的基础上，又多了一份保障</t>
  </si>
  <si>
    <t>有效防止参保人员返贫致贫，持续巩固脱贫成果，全面推进乡村振兴</t>
  </si>
  <si>
    <t>2022年预指农028号；2022年预指农087号；2022年预指农120号；2022年预指农134号</t>
  </si>
  <si>
    <t>奋发村</t>
  </si>
  <si>
    <t>明溪县-胡坊镇_产业项目_粮食烘干、储存、加工项目</t>
  </si>
  <si>
    <t>20221001-20221231</t>
  </si>
  <si>
    <t>购买粮食烘干设备，进行粮食烘干、储存、加工</t>
  </si>
  <si>
    <t>200户/480人</t>
  </si>
  <si>
    <t>78户/180人</t>
  </si>
  <si>
    <t>完善农业基础设施，改善生产条件，便利村民进行粮食烘干、储存、加工</t>
  </si>
  <si>
    <t>受益农户200户人口480人，受益脱贫户78户180人；</t>
  </si>
  <si>
    <t>2022年预指农034号</t>
  </si>
  <si>
    <t>狮窠村</t>
  </si>
  <si>
    <t>明溪县_生活条件改善_狮窠村饮水安全项目</t>
  </si>
  <si>
    <t>2022.10-2022.12</t>
  </si>
  <si>
    <t>新建蓄水池2个，饮水管道1500米。</t>
  </si>
  <si>
    <t>4户13人</t>
  </si>
  <si>
    <t>对水源地进行改造，更换老旧管网，保障饮水安全</t>
  </si>
  <si>
    <t>项目区脱贫群众饮水安全得到进一步保障</t>
  </si>
  <si>
    <t>余坊村</t>
  </si>
  <si>
    <t>明溪县_生活条件改善_余坊村饮水安全项目</t>
  </si>
  <si>
    <t>新建沉淀池一座，饮水管道2000米。</t>
  </si>
  <si>
    <t>3户10人</t>
  </si>
  <si>
    <t>明溪县-盖洋镇_生活条件改善_葫芦形村洋地际饮水安全项目</t>
  </si>
  <si>
    <t>20221001-20221230</t>
  </si>
  <si>
    <t>建设一个2*5*饮水坝，一个蓄水池，及配套相关措施。水池饮水管网2000米，</t>
  </si>
  <si>
    <t>31户/146人</t>
  </si>
  <si>
    <t>3户/12人</t>
  </si>
  <si>
    <t>完善农村基础设施，改善当地村民饮水条件。</t>
  </si>
  <si>
    <t>改善当地村民生活条件</t>
  </si>
  <si>
    <t>六合村</t>
  </si>
  <si>
    <t>明溪县-沙溪乡_生活条件改善_六合村饮水安全项目</t>
  </si>
  <si>
    <t>六合村新建蓄水池2个、过滤池2个、沉淀池2个。</t>
  </si>
  <si>
    <t>保障安全饮水</t>
  </si>
  <si>
    <t>地美村</t>
  </si>
  <si>
    <t>明溪县-夏阳乡_生活条件改善_夏阳乡地美村饮水安全项目</t>
  </si>
  <si>
    <t>地美村本点</t>
  </si>
  <si>
    <t>20220901-20221231</t>
  </si>
  <si>
    <t>改造水源点</t>
  </si>
  <si>
    <t>333户</t>
  </si>
  <si>
    <t>61人</t>
  </si>
  <si>
    <t>保障地美村民饮水安全</t>
  </si>
  <si>
    <t>明溪县-枫溪乡_生活条件改善_官坊村饮水安全项目</t>
  </si>
  <si>
    <t>20220619-20221120</t>
  </si>
  <si>
    <t>提升改造官坊村大洋塘饮用水供水工程，改造取水坝、取水头部、粗滤池，建设原水输水管、慢滤池、清水池、配水管。</t>
  </si>
  <si>
    <t>保障村民的正常生产生活，解决群众饮水安全问题</t>
  </si>
  <si>
    <t>解决群众饮水安全问题，受益人口600人</t>
  </si>
  <si>
    <t>夏坊乡人</t>
  </si>
  <si>
    <t>李沂村</t>
  </si>
  <si>
    <t>明溪县-夏坊乡_生活条件改善_李沂村饮水安全项目</t>
  </si>
  <si>
    <t>下桃支</t>
  </si>
  <si>
    <t>改善当地居民饮用水问题</t>
  </si>
  <si>
    <t>103户</t>
  </si>
  <si>
    <t>305人</t>
  </si>
  <si>
    <t>对水源点进行提升改造，进一步提升饮水质量</t>
  </si>
  <si>
    <t>明溪县_产业项目_2022年烟叶生产发展资金</t>
  </si>
  <si>
    <t>发展烟叶生产种植，稳定农户收入</t>
  </si>
  <si>
    <t>46户</t>
  </si>
  <si>
    <t>98人</t>
  </si>
  <si>
    <t>带动脱贫户发展烟叶种植，增加经营性收入</t>
  </si>
  <si>
    <t>2022年预指农019 020 021 022 027号2022年预指企031号</t>
  </si>
  <si>
    <t>明溪县-城关乡_产业项目_明溪县全域旅游基础设施提升工程（翠竹洋民宿采购项目）货物类采购项目</t>
  </si>
  <si>
    <t>城关乡人民政府</t>
  </si>
  <si>
    <t>2022.10-2023.01</t>
  </si>
  <si>
    <t>采购装配式民宿5座，置放于观景台区域，打造“火山口-林下星河”创意休闲民宿中心。</t>
  </si>
  <si>
    <t>21户70人</t>
  </si>
  <si>
    <t>带动翠竹洋旅游业发展，促进罗翠村农产品销售，增加村财、农户收入</t>
  </si>
  <si>
    <t>受益脱贫人口71人，增加工资性、生产经营性收入</t>
  </si>
  <si>
    <t>2022年预指农139、140号</t>
  </si>
  <si>
    <t>明溪县-枫溪乡_产业项目_枫溪村2022年产业振兴示范村补助项目</t>
  </si>
  <si>
    <t>枫溪乡人民政府</t>
  </si>
  <si>
    <t>建设含温室大棚、喷灌设施等的兰花基地，配套建设民宿、绿化工程等。若兰花基地项目用地审批短期内无法批复，则改为野茶基地项目建设。</t>
  </si>
  <si>
    <t>预计带动村财收集体收入约10万元、农民增收20万元</t>
  </si>
  <si>
    <t>增加脱贫村及脱贫人口的经营性收入</t>
  </si>
  <si>
    <t>明溪县_村基础设施_2022年明溪县农村小型公益设施建设财政奖补项目</t>
  </si>
  <si>
    <t>2022.03-2022.09</t>
  </si>
  <si>
    <t>坪埠村山下自然村环境综合整治项目
（山下生产道路长200米、宽9米、厚18厘米，预算24万元；水泥坪300平方米，预算3万元；公厕1座16平方米，预算5万元）</t>
  </si>
  <si>
    <t>120户500人</t>
  </si>
  <si>
    <t>10户27人</t>
  </si>
  <si>
    <t>完善农村基础设施，改善当地村民生产生活条件，便利村民生产劳动，方便农资及农产品运输，改善群众生活环境</t>
  </si>
  <si>
    <t>受益脱贫人口10户27人，增加工资性、生产经营性收入</t>
  </si>
  <si>
    <t>2022年预指农055号</t>
  </si>
  <si>
    <t>眉溪村</t>
  </si>
  <si>
    <t>20220101-20220531</t>
  </si>
  <si>
    <t>建设丰下机耕桥一座，长11米，宽3米，高4米</t>
  </si>
  <si>
    <t>85户399人</t>
  </si>
  <si>
    <t>18户/58人</t>
  </si>
  <si>
    <t>补齐必要小型公益性基础设施短板，便利村民交通出行，消除交通安全隐患</t>
  </si>
  <si>
    <t>受益农户85户人口399人，受益脱贫户18户58人；</t>
  </si>
  <si>
    <t>龙湖村
大焦村</t>
  </si>
  <si>
    <t>20211101-20211201
20220511-20220615</t>
  </si>
  <si>
    <t>龙湖村排洪沟建设项目
大焦村虎洋溪路灯亮化及平下道路硬化工程</t>
  </si>
  <si>
    <t>受益脱贫户32户79人</t>
  </si>
  <si>
    <t>项目验收合格率100% 
资金使用率100%</t>
  </si>
  <si>
    <t>良村本点、溪边本点、长兴本点</t>
  </si>
  <si>
    <t xml:space="preserve">夏阳乡良村村下坂组村内道路硬化工程
（长约162m，宽3.5m）、
长兴村公共厕所建设项目
（林地坑组、吴地组、彻坑组各一座）、
夏阳乡溪边村到马岭水保项目八角亭建设及周边绿化工程
（八角亭面积约10平方米）
</t>
  </si>
  <si>
    <t>563户</t>
  </si>
  <si>
    <t>110人</t>
  </si>
  <si>
    <t>20220518-20221231</t>
  </si>
  <si>
    <t>小珩村邱家河堤建设工程</t>
  </si>
  <si>
    <t>完善农业基础设施，改善村民生产生活条件</t>
  </si>
  <si>
    <t>受益农户405人、受益脱贫4户7人</t>
  </si>
  <si>
    <t>城关乡、瀚仙镇、沙溪乡</t>
  </si>
  <si>
    <t>明溪县_产业项目_2022年度县级衔接资金壮大村集体经济项目</t>
  </si>
  <si>
    <t>10个相关村</t>
  </si>
  <si>
    <t>10个村</t>
  </si>
  <si>
    <t>2022.11-2023.01</t>
  </si>
  <si>
    <t>10个村发展村集体经济项目</t>
  </si>
  <si>
    <t>660人</t>
  </si>
  <si>
    <t>增加村财、农户收入</t>
  </si>
  <si>
    <t>受益脱贫人口660人，增加工资性、生产经营性收入</t>
  </si>
  <si>
    <t>2022年预指农069号</t>
  </si>
  <si>
    <t>明溪县_项目管理费_2022年度巩固拓展脱贫攻坚成果同乡村振兴有效衔接工作经费</t>
  </si>
  <si>
    <t>2022年预指农128号、2022年预指农144号</t>
  </si>
  <si>
    <t>明溪县2022年各级衔接资金项目台账</t>
  </si>
  <si>
    <t>任务方向</t>
  </si>
  <si>
    <t>项目年度</t>
  </si>
  <si>
    <t>资金支出情况</t>
  </si>
  <si>
    <t>截止2022.7.15支出情况</t>
  </si>
  <si>
    <t>截止2022.10.15支出情况</t>
  </si>
  <si>
    <t>截止2022.11.30支出情况</t>
  </si>
  <si>
    <t>支出总金额</t>
  </si>
  <si>
    <t>其中衔接资金支出</t>
  </si>
  <si>
    <t>以工代赈</t>
  </si>
  <si>
    <r>
      <rPr>
        <rFont val="宋体"/>
        <charset val="134"/>
        <color rgb="FFFF0000"/>
        <sz val="11"/>
      </rPr>
      <t>明溪县</t>
    </r>
    <r>
      <rPr>
        <rFont val="Courier New"/>
        <charset val="0"/>
        <color rgb="FFFF0000"/>
        <sz val="10"/>
      </rPr>
      <t>_</t>
    </r>
    <r>
      <rPr>
        <rFont val="宋体"/>
        <charset val="134"/>
        <color rgb="FFFF0000"/>
        <sz val="10"/>
      </rPr>
      <t>生活条件改善</t>
    </r>
    <r>
      <rPr>
        <rFont val="Courier New"/>
        <charset val="0"/>
        <color rgb="FFFF0000"/>
        <sz val="10"/>
      </rPr>
      <t>_</t>
    </r>
    <r>
      <rPr>
        <rFont val="宋体"/>
        <charset val="134"/>
        <color rgb="FFFF0000"/>
        <sz val="10"/>
      </rPr>
      <t>明溪县沙溪乡安全饮水工程提升改造建设项目</t>
    </r>
  </si>
  <si>
    <t>巩固拓展脱贫攻坚成果和乡村振兴</t>
  </si>
  <si>
    <t>少数民族发展</t>
  </si>
  <si>
    <r>
      <rPr>
        <rFont val="宋体"/>
        <charset val="134"/>
        <color rgb="FFFF0000"/>
        <sz val="11"/>
      </rPr>
      <t>明溪县</t>
    </r>
    <r>
      <rPr>
        <rFont val="Courier New"/>
        <charset val="134"/>
        <color rgb="FFFF0000"/>
        <sz val="11"/>
      </rPr>
      <t>-</t>
    </r>
    <r>
      <rPr>
        <rFont val="宋体"/>
        <charset val="134"/>
        <color rgb="FFFF0000"/>
        <sz val="11"/>
      </rPr>
      <t>夏阳乡</t>
    </r>
    <r>
      <rPr>
        <rFont val="Courier New"/>
        <charset val="134"/>
        <color rgb="FFFF0000"/>
        <sz val="11"/>
      </rPr>
      <t>_</t>
    </r>
    <r>
      <rPr>
        <rFont val="宋体"/>
        <charset val="134"/>
        <color rgb="FFFF0000"/>
        <sz val="11"/>
      </rPr>
      <t>产业项目</t>
    </r>
    <r>
      <rPr>
        <rFont val="Courier New"/>
        <charset val="134"/>
        <color rgb="FFFF0000"/>
        <sz val="11"/>
      </rPr>
      <t>_2022</t>
    </r>
    <r>
      <rPr>
        <rFont val="宋体"/>
        <charset val="134"/>
        <color rgb="FFFF0000"/>
        <sz val="11"/>
      </rPr>
      <t>年度中央财政衔接推进乡村振兴到户产业补助资金</t>
    </r>
  </si>
  <si>
    <r>
      <rPr>
        <rFont val="宋体"/>
        <charset val="134"/>
        <color rgb="FFFF0000"/>
        <sz val="11"/>
      </rPr>
      <t>明溪县</t>
    </r>
    <r>
      <rPr>
        <rFont val="Courier New"/>
        <charset val="134"/>
        <color rgb="FFFF0000"/>
        <sz val="11"/>
      </rPr>
      <t>-</t>
    </r>
    <r>
      <rPr>
        <rFont val="宋体"/>
        <charset val="134"/>
        <color rgb="FFFF0000"/>
        <sz val="11"/>
      </rPr>
      <t>枫溪乡</t>
    </r>
    <r>
      <rPr>
        <rFont val="Courier New"/>
        <charset val="134"/>
        <color rgb="FFFF0000"/>
        <sz val="11"/>
      </rPr>
      <t>_</t>
    </r>
    <r>
      <rPr>
        <rFont val="宋体"/>
        <charset val="134"/>
        <color rgb="FFFF0000"/>
        <sz val="11"/>
      </rPr>
      <t>产业项目</t>
    </r>
    <r>
      <rPr>
        <rFont val="Courier New"/>
        <charset val="134"/>
        <color rgb="FFFF0000"/>
        <sz val="11"/>
      </rPr>
      <t>_</t>
    </r>
    <r>
      <rPr>
        <rFont val="宋体"/>
        <charset val="134"/>
        <color rgb="FFFF0000"/>
        <sz val="11"/>
      </rPr>
      <t>枫溪乡</t>
    </r>
    <r>
      <rPr>
        <rFont val="Courier New"/>
        <charset val="134"/>
        <color rgb="FFFF0000"/>
        <sz val="11"/>
      </rPr>
      <t>2022</t>
    </r>
    <r>
      <rPr>
        <rFont val="宋体"/>
        <charset val="134"/>
        <color rgb="FFFF0000"/>
        <sz val="11"/>
      </rPr>
      <t>年脱贫户产业发展补助项目</t>
    </r>
  </si>
  <si>
    <r>
      <rPr>
        <rFont val="宋体"/>
        <charset val="134"/>
        <color rgb="FFFF0000"/>
        <sz val="11"/>
      </rPr>
      <t>明溪县</t>
    </r>
    <r>
      <rPr>
        <rFont val="Courier New"/>
        <charset val="134"/>
        <color rgb="FFFF0000"/>
        <sz val="11"/>
      </rPr>
      <t>_</t>
    </r>
    <r>
      <rPr>
        <rFont val="宋体"/>
        <charset val="134"/>
        <color rgb="FFFF0000"/>
        <sz val="11"/>
      </rPr>
      <t>村基础设施</t>
    </r>
    <r>
      <rPr>
        <rFont val="Courier New"/>
        <charset val="134"/>
        <color rgb="FFFF0000"/>
        <sz val="11"/>
      </rPr>
      <t>_</t>
    </r>
    <r>
      <rPr>
        <rFont val="宋体"/>
        <charset val="134"/>
        <color rgb="FFFF0000"/>
        <sz val="11"/>
      </rPr>
      <t>枫溪乡官坊村村容村貌整治铸牢中华民族共同体意识示范点</t>
    </r>
  </si>
  <si>
    <t>加强民族团结宣传教育，推动铸牢中华民族共同体意识深入人心</t>
  </si>
  <si>
    <r>
      <rPr>
        <rFont val="宋体"/>
        <charset val="134"/>
        <color rgb="FFFF0000"/>
        <sz val="11"/>
      </rPr>
      <t>明溪县</t>
    </r>
    <r>
      <rPr>
        <rFont val="Courier New"/>
        <charset val="0"/>
        <color rgb="FFFF0000"/>
        <sz val="11"/>
      </rPr>
      <t>_</t>
    </r>
    <r>
      <rPr>
        <rFont val="宋体"/>
        <charset val="134"/>
        <color rgb="FFFF0000"/>
        <sz val="11"/>
      </rPr>
      <t>村基础设施</t>
    </r>
    <r>
      <rPr>
        <rFont val="Courier New"/>
        <charset val="0"/>
        <color rgb="FFFF0000"/>
        <sz val="11"/>
      </rPr>
      <t>_</t>
    </r>
    <r>
      <rPr>
        <rFont val="宋体"/>
        <charset val="134"/>
        <color rgb="FFFF0000"/>
        <sz val="11"/>
      </rPr>
      <t>明溪县枫溪村聚龙景区旅游基础设施建设项目</t>
    </r>
  </si>
  <si>
    <r>
      <rPr>
        <rFont val="宋体"/>
        <charset val="134"/>
        <color rgb="FFFF0000"/>
        <sz val="12"/>
        <scheme val="minor"/>
      </rPr>
      <t>明溪县</t>
    </r>
    <r>
      <rPr>
        <rFont val="宋体"/>
        <charset val="0"/>
        <color rgb="FFFF0000"/>
        <sz val="12"/>
        <scheme val="minor"/>
      </rPr>
      <t>-</t>
    </r>
    <r>
      <rPr>
        <rFont val="宋体"/>
        <charset val="134"/>
        <color rgb="FFFF0000"/>
        <sz val="12"/>
        <scheme val="minor"/>
      </rPr>
      <t>胡坊镇</t>
    </r>
    <r>
      <rPr>
        <rFont val="宋体"/>
        <charset val="0"/>
        <color rgb="FFFF0000"/>
        <sz val="12"/>
        <scheme val="minor"/>
      </rPr>
      <t>_</t>
    </r>
    <r>
      <rPr>
        <rFont val="宋体"/>
        <charset val="134"/>
        <color rgb="FFFF0000"/>
        <sz val="12"/>
        <scheme val="minor"/>
      </rPr>
      <t>产业项目</t>
    </r>
    <r>
      <rPr>
        <rFont val="宋体"/>
        <charset val="0"/>
        <color rgb="FFFF0000"/>
        <sz val="12"/>
        <scheme val="minor"/>
      </rPr>
      <t>_</t>
    </r>
    <r>
      <rPr>
        <rFont val="宋体"/>
        <charset val="134"/>
        <color rgb="FFFF0000"/>
        <sz val="12"/>
        <scheme val="minor"/>
      </rPr>
      <t>胡坊镇</t>
    </r>
    <r>
      <rPr>
        <rFont val="宋体"/>
        <charset val="0"/>
        <color rgb="FFFF0000"/>
        <sz val="12"/>
        <scheme val="minor"/>
      </rPr>
      <t>2021</t>
    </r>
    <r>
      <rPr>
        <rFont val="宋体"/>
        <charset val="134"/>
        <color rgb="FFFF0000"/>
        <sz val="12"/>
        <scheme val="minor"/>
      </rPr>
      <t>年中央财政衔接乡村振兴补助资金项目</t>
    </r>
  </si>
  <si>
    <t>20210101-20211231</t>
  </si>
  <si>
    <t>支持50户脱贫户自主经营、自主创业，发展特色优势农业等项目</t>
  </si>
  <si>
    <t>受益脱贫人口50户，增加脱贫人口的经营性收入</t>
  </si>
  <si>
    <t>闽财农指
〔2021〕86号</t>
  </si>
  <si>
    <t>明溪县-盖洋镇_村基础设施_画桥村岐洋农用桥项目</t>
  </si>
  <si>
    <t>画桥村</t>
  </si>
  <si>
    <t>建设农用桥一座</t>
  </si>
  <si>
    <t>400人</t>
  </si>
  <si>
    <t>5户</t>
  </si>
  <si>
    <t>完善农业基础设施，改善生产条件，便利村民生产劳动及农资、农产品运输，消除交通安全隐患。</t>
  </si>
  <si>
    <t>受益脱贫人口400人，脱贫户5户</t>
  </si>
  <si>
    <t>闽财农指〔2021〕56号</t>
  </si>
  <si>
    <t>明溪县-夏阳乡_产业项目_夏阳乡收购优质商品林项目</t>
  </si>
  <si>
    <t>20200101-20201231</t>
  </si>
  <si>
    <t>紫云村100万元、溪边村50万元、杏村50万元、新坊村50万元、旦上村50万元用于壮大村集体经济项目</t>
  </si>
  <si>
    <t>村集体经济年收益不低于6%</t>
  </si>
  <si>
    <t>支持巩固脱贫成果任务较重且集体经济比较薄弱村发展壮大集体经济</t>
  </si>
  <si>
    <t>；闽财农指〔2019〕56号；明财（农）指〔2019〕87号</t>
  </si>
  <si>
    <t>明溪县-盖洋镇_产业项目_2020年盖洋镇四个建档立卡贫困村发展集体经济项目</t>
  </si>
  <si>
    <t>湖上村、林地村、葫芦形村、姜坊村各50万元用于壮大村集体经济项目</t>
  </si>
  <si>
    <t>闽财农指〔2020〕23号</t>
  </si>
  <si>
    <t>产业类,基建类,到户类</t>
  </si>
  <si>
    <t>产业类,基建类,到户类</t>
  </si>
  <si>
    <t>实现巩固拓展脱贫攻坚成果同乡村振兴有效衔接</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</si>
</sst>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dr="http://schemas.openxmlformats.org/drawingml/2006/spreadsheetDrawing" count="4" mc:Ignorable="x14ac">
  <numFmts count="8">
    <numFmt numFmtId="5" formatCode="&quot;$&quot;#,##0_);(&quot;$&quot;#,##0)"/>
    <numFmt numFmtId="6" formatCode="&quot;$&quot;#,##0_);[Red](&quot;$&quot;#,##0)"/>
    <numFmt numFmtId="7" formatCode="&quot;$&quot;#,##0.00_);(&quot;$&quot;#,##0.00)"/>
    <numFmt numFmtId="8" formatCode="&quot;$&quot;#,##0.00_);[Red](&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5">
    <font>
      <name val="宋体"/>
      <color rgb="FF000000"/>
      <sz val="12"/>
    </font>
    <font>
      <name val="宋体"/>
      <color rgb="FF000000"/>
      <sz val="9"/>
    </font>
    <font>
      <name val="宋体"/>
      <b/>
      <color rgb="FF000000"/>
      <sz val="14"/>
    </font>
    <font>
      <name val="黑体"/>
      <color rgb="FF000000"/>
      <sz val="9"/>
    </font>
    <font>
      <name val="宋体"/>
      <charset val="134"/>
      <color rgb="FFFF0000"/>
      <sz val="11"/>
    </font>
    <font>
      <name val="宋体"/>
      <color rgb="FFFF0000"/>
      <sz val="11"/>
    </font>
    <font>
      <name val="宋体"/>
      <b/>
      <color rgb="FF000000"/>
      <sz val="9"/>
    </font>
    <font>
      <name val="宋体"/>
      <color rgb="FFFF0000"/>
      <sz val="9"/>
    </font>
    <font>
      <name val="宋体"/>
      <charset val="134"/>
      <color rgb="FFFF0000"/>
      <sz val="9"/>
    </font>
    <font>
      <name val="宋体"/>
      <charset val="134"/>
      <color rgb="FFFF0000"/>
      <sz val="12"/>
      <scheme val="minor"/>
    </font>
    <font>
      <name val="宋体"/>
      <charset val="134"/>
      <color rgb="FFFF0000"/>
      <sz val="10"/>
    </font>
    <font>
      <name val="宋体"/>
      <color rgb="FFFF0000"/>
      <sz val="10"/>
    </font>
    <font>
      <name val="宋体"/>
      <color rgb="FF000000"/>
      <sz val="10"/>
    </font>
    <font>
      <name val="宋体"/>
      <charset val="134"/>
      <color rgb="FFFF0000"/>
      <sz val="11"/>
      <scheme val="minor"/>
    </font>
    <font>
      <name val="Courier New"/>
      <charset val="0"/>
      <color rgb="FFFF0000"/>
      <sz val="10"/>
    </font>
    <font>
      <name val="Courier New"/>
      <charset val="134"/>
      <color rgb="FFFF0000"/>
      <sz val="10"/>
    </font>
    <font>
      <name val="Courier New"/>
      <charset val="134"/>
      <color rgb="FFFF0000"/>
      <sz val="11"/>
    </font>
    <font>
      <name val="宋体"/>
      <color rgb="FFFF0000"/>
      <sz val="12"/>
    </font>
    <font>
      <name val="宋体"/>
      <color rgb="FF000000"/>
      <sz val="11"/>
    </font>
    <font>
      <name val="宋体"/>
      <color rgb="FF000000"/>
      <sz val="11"/>
    </font>
    <font>
      <name val="Courier New"/>
      <charset val="134"/>
      <color rgb="FF000000"/>
      <sz val="11"/>
    </font>
    <font>
      <name val="宋体"/>
      <charset val="134"/>
      <color rgb="FF000000"/>
      <sz val="11"/>
    </font>
    <font>
      <name val="宋体"/>
      <charset val="134"/>
      <color rgb="FF000000"/>
      <sz val="9"/>
    </font>
    <font>
      <name val="宋体"/>
      <charset val="134"/>
      <color rgb="FF000000"/>
      <sz val="10"/>
    </font>
    <font>
      <name val="宋体"/>
      <charset val="134"/>
      <color rgb="FF000000"/>
      <sz val="10"/>
      <scheme val="minor"/>
    </font>
    <font>
      <name val="宋体"/>
      <charset val="134"/>
      <color rgb="FF000000"/>
      <sz val="11"/>
      <scheme val="minor"/>
    </font>
    <font>
      <name val="宋体"/>
      <charset val="134"/>
      <color rgb="FF000000"/>
      <sz val="10"/>
    </font>
    <font>
      <name val="宋体"/>
      <charset val="134"/>
      <color rgb="FF000000"/>
      <sz val="12"/>
    </font>
    <font>
      <name val="Courier New"/>
      <charset val="134"/>
      <color rgb="FF000000"/>
      <sz val="10"/>
    </font>
    <font>
      <name val="Courier New"/>
      <charset val="0"/>
      <color rgb="FF000000"/>
      <sz val="10"/>
    </font>
    <font>
      <name val="仿宋_GB2312"/>
      <color rgb="FF000000"/>
      <sz val="10"/>
    </font>
    <font>
      <name val="宋体"/>
      <b/>
      <color rgb="FF666699"/>
      <sz val="18"/>
    </font>
    <font>
      <name val="宋体"/>
      <b/>
      <color rgb="FF666699"/>
      <sz val="13"/>
    </font>
    <font>
      <name val="宋体"/>
      <color rgb="FF800000"/>
      <sz val="11"/>
    </font>
    <font>
      <name val="宋体"/>
      <color rgb="FF008000"/>
      <sz val="11"/>
    </font>
    <font>
      <name val="宋体"/>
      <color rgb="FFFFFFFF"/>
      <sz val="11"/>
    </font>
    <font>
      <name val="宋体"/>
      <b/>
      <color rgb="FF666699"/>
      <sz val="11"/>
    </font>
    <font>
      <name val="宋体"/>
      <color rgb="FF333399"/>
      <sz val="11"/>
    </font>
    <font>
      <name val="宋体"/>
      <color rgb="FFFF6600"/>
      <sz val="11"/>
    </font>
    <font>
      <name val="宋体"/>
      <b/>
      <color rgb="FF666699"/>
      <sz val="15"/>
    </font>
    <font>
      <name val="宋体"/>
      <color rgb="FF0000FF"/>
      <sz val="11"/>
      <u val="single"/>
    </font>
    <font>
      <name val="宋体"/>
      <color rgb="FF800080"/>
      <sz val="11"/>
      <u val="single"/>
    </font>
    <font>
      <name val="宋体"/>
      <b/>
      <color rgb="FF333333"/>
      <sz val="11"/>
    </font>
    <font>
      <name val="宋体"/>
      <color rgb="FFFF0000"/>
      <sz val="11"/>
    </font>
    <font>
      <name val="宋体"/>
      <b/>
      <color rgb="FF000000"/>
      <sz val="11"/>
    </font>
    <font>
      <name val="宋体"/>
      <b/>
      <color rgb="FFFF6600"/>
      <sz val="11"/>
    </font>
    <font>
      <name val="宋体"/>
      <i/>
      <color rgb="FF808080"/>
      <sz val="11"/>
    </font>
    <font>
      <name val="宋体"/>
      <b/>
      <color rgb="FFFFFFFF"/>
      <sz val="11"/>
    </font>
    <font>
      <name val="宋体"/>
      <color rgb="FF808000"/>
      <sz val="11"/>
    </font>
    <font>
      <name val="Courier New"/>
      <charset val="0"/>
      <color rgb="FFFF0000"/>
      <sz val="10"/>
    </font>
    <font>
      <name val="Courier New"/>
      <charset val="0"/>
      <color rgb="FFFF0000"/>
      <sz val="11"/>
    </font>
    <font>
      <name val="宋体"/>
      <charset val="0"/>
      <color rgb="FFFF0000"/>
      <sz val="12"/>
      <scheme val="minor"/>
    </font>
    <font>
      <name val="仿宋_GB2312"/>
      <charset val="134"/>
      <color rgb="FF000000"/>
      <sz val="9"/>
    </font>
    <font>
      <name val="Courier New"/>
      <charset val="0"/>
      <color rgb="FF000000"/>
      <sz val="11"/>
    </font>
    <font>
      <name val="仿宋_GB2312"/>
      <color rgb="FF000000"/>
      <sz val="9"/>
    </font>
  </fonts>
  <fills count="24">
    <fill>
      <patternFill patternType="none"/>
    </fill>
    <fill>
      <patternFill patternType="gray125"/>
    </fill>
    <fill>
      <patternFill patternType="solid">
        <fgColor rgb="FFD9E2F3"/>
        <bgColor indexed="64"/>
      </patternFill>
    </fill>
    <fill>
      <patternFill patternType="solid">
        <fgColor rgb="FFD9E2F3"/>
        <bgColor indexed="64"/>
      </patternFill>
    </fill>
    <fill>
      <patternFill patternType="solid">
        <fgColor rgb="FFFFFF00"/>
        <bgColor indexed="64"/>
      </patternFill>
    </fill>
    <fill>
      <patternFill patternType="solid">
        <fgColor rgb="FFFFFF00"/>
        <bgColor indexed="64"/>
      </patternFill>
    </fill>
    <fill>
      <patternFill patternType="solid">
        <fgColor rgb="FF92D050"/>
        <bgColor indexed="64"/>
      </patternFill>
    </fill>
    <fill>
      <patternFill patternType="solid">
        <fgColor rgb="FFFF99CC"/>
        <bgColor indexed="64"/>
      </patternFill>
    </fill>
    <fill>
      <patternFill patternType="solid">
        <fgColor rgb="FFCCCCFF"/>
        <bgColor indexed="64"/>
      </patternFill>
    </fill>
    <fill>
      <patternFill patternType="solid">
        <fgColor rgb="FFCCFFCC"/>
        <bgColor indexed="64"/>
      </patternFill>
    </fill>
    <fill>
      <patternFill patternType="solid">
        <fgColor rgb="FFC0C0C0"/>
        <bgColor indexed="64"/>
      </patternFill>
    </fill>
    <fill>
      <patternFill patternType="solid">
        <fgColor rgb="FF9999FF"/>
        <bgColor indexed="64"/>
      </patternFill>
    </fill>
    <fill>
      <patternFill patternType="solid">
        <fgColor rgb="FFFFCC99"/>
        <bgColor indexed="64"/>
      </patternFill>
    </fill>
    <fill>
      <patternFill patternType="solid">
        <fgColor rgb="FF339966"/>
        <bgColor indexed="64"/>
      </patternFill>
    </fill>
    <fill>
      <patternFill patternType="solid">
        <fgColor rgb="FFFFFFFF"/>
        <bgColor indexed="64"/>
      </patternFill>
    </fill>
    <fill>
      <patternFill patternType="solid">
        <fgColor rgb="FFFFFFCC"/>
        <bgColor indexed="64"/>
      </patternFill>
    </fill>
    <fill>
      <patternFill patternType="solid">
        <fgColor rgb="FFFFCC00"/>
        <bgColor indexed="64"/>
      </patternFill>
    </fill>
    <fill>
      <patternFill patternType="solid">
        <fgColor rgb="FF969696"/>
        <bgColor indexed="64"/>
      </patternFill>
    </fill>
    <fill>
      <patternFill patternType="solid">
        <fgColor rgb="FFCCFFFF"/>
        <bgColor indexed="64"/>
      </patternFill>
    </fill>
    <fill>
      <patternFill patternType="solid">
        <fgColor rgb="FF3366FF"/>
        <bgColor indexed="64"/>
      </patternFill>
    </fill>
    <fill>
      <patternFill patternType="solid">
        <fgColor rgb="FFFF6600"/>
        <bgColor indexed="64"/>
      </patternFill>
    </fill>
    <fill>
      <patternFill patternType="solid">
        <fgColor rgb="FF666699"/>
        <bgColor indexed="64"/>
      </patternFill>
    </fill>
    <fill>
      <patternFill patternType="solid">
        <fgColor rgb="FFFFFF99"/>
        <bgColor indexed="64"/>
      </patternFill>
    </fill>
    <fill>
      <patternFill patternType="solid">
        <fgColor rgb="FF99CCFF"/>
        <bgColor indexed="64"/>
      </patternFill>
    </fill>
  </fills>
  <borders count="29">
    <border>
      <left style="none">
        <color rgb="FF000000"/>
      </left>
      <right style="none">
        <color rgb="FF000000"/>
      </right>
      <top style="none">
        <color rgb="FF000000"/>
      </top>
      <bottom style="none">
        <color rgb="FF000000"/>
      </bottom>
      <diagonal style="none">
        <color rgb="FF000000"/>
      </diagonal>
    </border>
    <border>
      <left style="thin">
        <color rgb="FF000000"/>
      </left>
      <right style="thin">
        <color rgb="FF000000"/>
      </right>
      <top style="thin">
        <color rgb="FF000000"/>
      </top>
      <bottom style="none">
        <color rgb="FF000000"/>
      </bottom>
      <diagonal style="none">
        <color rgb="FF000000"/>
      </diagonal>
    </border>
    <border>
      <left style="thin">
        <color rgb="FF000000"/>
      </left>
      <right style="thin">
        <color rgb="FF000000"/>
      </right>
      <top style="none">
        <color rgb="FF000000"/>
      </top>
      <bottom style="none">
        <color rgb="FF000000"/>
      </bottom>
      <diagonal style="none">
        <color rgb="FF000000"/>
      </diagonal>
    </border>
    <border>
      <left style="thin">
        <color rgb="FF000000"/>
      </left>
      <right style="none">
        <color rgb="FF000000"/>
      </right>
      <top style="none">
        <color rgb="FF000000"/>
      </top>
      <bottom style="thin">
        <color rgb="FF000000"/>
      </bottom>
      <diagonal style="none">
        <color rgb="FF000000"/>
      </diagonal>
    </border>
    <border>
      <left style="none">
        <color rgb="FF000000"/>
      </left>
      <right style="none">
        <color rgb="FF000000"/>
      </right>
      <top style="none">
        <color rgb="FF000000"/>
      </top>
      <bottom style="thin">
        <color rgb="FF000000"/>
      </bottom>
      <diagonal style="none">
        <color rgb="FF000000"/>
      </diagonal>
    </border>
    <border>
      <left style="thin">
        <color rgb="FF000000"/>
      </left>
      <right style="thin">
        <color rgb="FF000000"/>
      </right>
      <top style="thin">
        <color rgb="FF000000"/>
      </top>
      <bottom style="thin">
        <color rgb="FF000000"/>
      </bottom>
      <diagonal style="none">
        <color rgb="FF000000"/>
      </diagonal>
    </border>
    <border>
      <left style="thin">
        <color rgb="FF000000"/>
      </left>
      <right style="thin">
        <color rgb="FF000000"/>
      </right>
      <top style="thin">
        <color rgb="FF000000"/>
      </top>
      <bottom style="thin">
        <color rgb="FF000000"/>
      </bottom>
      <diagonal style="none">
        <color rgb="FF000000"/>
      </diagonal>
    </border>
    <border>
      <left style="thin">
        <color rgb="FF000000"/>
      </left>
      <right style="none">
        <color rgb="FF000000"/>
      </right>
      <top style="thin">
        <color rgb="FF000000"/>
      </top>
      <bottom style="thin">
        <color rgb="FF000000"/>
      </bottom>
      <diagonal style="none">
        <color rgb="FF000000"/>
      </diagonal>
    </border>
    <border>
      <left style="none">
        <color rgb="FF000000"/>
      </left>
      <right style="thin">
        <color rgb="FF000000"/>
      </right>
      <top style="thin">
        <color rgb="FF000000"/>
      </top>
      <bottom style="thin">
        <color rgb="FF000000"/>
      </bottom>
      <diagonal style="none">
        <color rgb="FF000000"/>
      </diagonal>
    </border>
    <border>
      <left style="thin">
        <color rgb="FF000000"/>
      </left>
      <right style="thin">
        <color rgb="FF000000"/>
      </right>
      <top style="thin">
        <color rgb="FF000000"/>
      </top>
      <bottom style="none">
        <color rgb="FF000000"/>
      </bottom>
      <diagonal style="none">
        <color rgb="FF000000"/>
      </diagonal>
    </border>
    <border>
      <left style="none">
        <color rgb="FF000000"/>
      </left>
      <right style="thin">
        <color rgb="FF000000"/>
      </right>
      <top style="thin">
        <color rgb="FF000000"/>
      </top>
      <bottom style="none">
        <color rgb="FF000000"/>
      </bottom>
      <diagonal style="none">
        <color rgb="FF000000"/>
      </diagonal>
    </border>
    <border>
      <left style="thin">
        <color rgb="FF000000"/>
      </left>
      <right style="none">
        <color rgb="FF000000"/>
      </right>
      <top style="thin">
        <color rgb="FF000000"/>
      </top>
      <bottom style="none">
        <color rgb="FF000000"/>
      </bottom>
      <diagonal style="none">
        <color rgb="FF000000"/>
      </diagonal>
    </border>
    <border>
      <left style="thin">
        <color rgb="FF000000"/>
      </left>
      <right style="none">
        <color rgb="FF000000"/>
      </right>
      <top style="thin">
        <color rgb="FF000000"/>
      </top>
      <bottom style="thin">
        <color rgb="FF000000"/>
      </bottom>
      <diagonal style="none">
        <color rgb="FF000000"/>
      </diagonal>
    </border>
    <border>
      <left style="thin">
        <color rgb="FF000000"/>
      </left>
      <right style="thin">
        <color rgb="FF000000"/>
      </right>
      <top style="none">
        <color rgb="FF000000"/>
      </top>
      <bottom style="thin">
        <color rgb="FF000000"/>
      </bottom>
      <diagonal style="none">
        <color rgb="FF000000"/>
      </diagonal>
    </border>
    <border>
      <left style="none">
        <color rgb="FF000000"/>
      </left>
      <right style="thin">
        <color rgb="FF000000"/>
      </right>
      <top style="none">
        <color rgb="FF000000"/>
      </top>
      <bottom style="thin">
        <color rgb="FF000000"/>
      </bottom>
      <diagonal style="none">
        <color rgb="FF000000"/>
      </diagonal>
    </border>
    <border>
      <left style="none">
        <color rgb="FF000000"/>
      </left>
      <right style="thin">
        <color rgb="FF000000"/>
      </right>
      <top style="none">
        <color rgb="FF000000"/>
      </top>
      <bottom style="thin">
        <color rgb="FF000000"/>
      </bottom>
      <diagonal style="none">
        <color rgb="FF000000"/>
      </diagonal>
    </border>
    <border>
      <left style="thin">
        <color rgb="FF000000"/>
      </left>
      <right style="none">
        <color rgb="FF000000"/>
      </right>
      <top style="none">
        <color rgb="FF000000"/>
      </top>
      <bottom style="thin">
        <color rgb="FF000000"/>
      </bottom>
      <diagonal style="none">
        <color rgb="FF000000"/>
      </diagonal>
    </border>
    <border>
      <left style="thin">
        <color rgb="FF000000"/>
      </left>
      <right style="thin">
        <color rgb="FF000000"/>
      </right>
      <top style="none">
        <color rgb="FF000000"/>
      </top>
      <bottom style="thin">
        <color rgb="FF000000"/>
      </bottom>
      <diagonal style="none">
        <color rgb="FF000000"/>
      </diagonal>
    </border>
    <border>
      <left style="none">
        <color rgb="FF000000"/>
      </left>
      <right style="none">
        <color rgb="FF000000"/>
      </right>
      <top style="thin">
        <color rgb="FF000000"/>
      </top>
      <bottom style="thin">
        <color rgb="FF000000"/>
      </bottom>
      <diagonal style="none">
        <color rgb="FF000000"/>
      </diagonal>
    </border>
    <border>
      <left style="thin">
        <color rgb="FF000000"/>
      </left>
      <right style="none">
        <color rgb="FF000000"/>
      </right>
      <top style="thin">
        <color rgb="FF000000"/>
      </top>
      <bottom style="none">
        <color rgb="FF000000"/>
      </bottom>
      <diagonal style="none">
        <color rgb="FF000000"/>
      </diagonal>
    </border>
    <border>
      <left style="thin">
        <color rgb="FF000000"/>
      </left>
      <right style="thin">
        <color rgb="FF000000"/>
      </right>
      <top style="none">
        <color rgb="FF000000"/>
      </top>
      <bottom style="none">
        <color rgb="FF000000"/>
      </bottom>
      <diagonal style="none">
        <color rgb="FF000000"/>
      </diagonal>
    </border>
    <border>
      <left style="none">
        <color rgb="FF000000"/>
      </left>
      <right style="none">
        <color rgb="FF000000"/>
      </right>
      <top style="none">
        <color rgb="FF000000"/>
      </top>
      <bottom style="medium">
        <color rgb="FF3366FF"/>
      </bottom>
      <diagonal style="none">
        <color rgb="FF000000"/>
      </diagonal>
    </border>
    <border>
      <left style="thin">
        <color rgb="FF808080"/>
      </left>
      <right style="thin">
        <color rgb="FF808080"/>
      </right>
      <top style="thin">
        <color rgb="FF808080"/>
      </top>
      <bottom style="thin">
        <color rgb="FF808080"/>
      </bottom>
      <diagonal style="none">
        <color rgb="FF000000"/>
      </diagonal>
    </border>
    <border>
      <left style="none">
        <color rgb="FF000000"/>
      </left>
      <right style="none">
        <color rgb="FF000000"/>
      </right>
      <top style="none">
        <color rgb="FF000000"/>
      </top>
      <bottom style="double">
        <color rgb="FFFF9900"/>
      </bottom>
      <diagonal style="none">
        <color rgb="FF000000"/>
      </diagonal>
    </border>
    <border>
      <left style="thin">
        <color rgb="FFC0C0C0"/>
      </left>
      <right style="thin">
        <color rgb="FFC0C0C0"/>
      </right>
      <top style="thin">
        <color rgb="FFC0C0C0"/>
      </top>
      <bottom style="thin">
        <color rgb="FFC0C0C0"/>
      </bottom>
      <diagonal style="none">
        <color rgb="FF000000"/>
      </diagonal>
    </border>
    <border>
      <left style="thin">
        <color rgb="FF333333"/>
      </left>
      <right style="thin">
        <color rgb="FF333333"/>
      </right>
      <top style="thin">
        <color rgb="FF333333"/>
      </top>
      <bottom style="thin">
        <color rgb="FF333333"/>
      </bottom>
      <diagonal style="none">
        <color rgb="FF000000"/>
      </diagonal>
    </border>
    <border>
      <left style="none">
        <color rgb="FF000000"/>
      </left>
      <right style="none">
        <color rgb="FF000000"/>
      </right>
      <top style="thin">
        <color rgb="FF3366FF"/>
      </top>
      <bottom style="double">
        <color rgb="FF3366FF"/>
      </bottom>
      <diagonal style="none">
        <color rgb="FF000000"/>
      </diagonal>
    </border>
    <border>
      <left style="none">
        <color rgb="FF000000"/>
      </left>
      <right style="none">
        <color rgb="FF000000"/>
      </right>
      <top style="none">
        <color rgb="FF000000"/>
      </top>
      <bottom style="medium">
        <color rgb="FF99CCFF"/>
      </bottom>
      <diagonal style="none">
        <color rgb="FF000000"/>
      </diagonal>
    </border>
    <border>
      <left style="double">
        <color rgb="FF333333"/>
      </left>
      <right style="double">
        <color rgb="FF333333"/>
      </right>
      <top style="double">
        <color rgb="FF333333"/>
      </top>
      <bottom style="double">
        <color rgb="FF333333"/>
      </bottom>
      <diagonal style="none">
        <color rgb="FF000000"/>
      </diagonal>
    </border>
  </borders>
  <cellStyleXfs count="50">
    <xf numFmtId="0" fontId="0" fillId="0" borderId="0" xfId="0" applyAlignment="1">
      <alignment vertical="center"/>
    </xf>
    <xf numFmtId="42" fontId="0" fillId="0" borderId="0" xfId="0" applyNumberFormat="1" applyAlignment="1">
      <alignment vertical="center"/>
    </xf>
    <xf numFmtId="0" fontId="18" fillId="14" borderId="0" xfId="0" applyFont="1" applyFill="1" applyAlignment="1">
      <alignment vertical="center"/>
    </xf>
    <xf numFmtId="0" fontId="37" fillId="12" borderId="22" xfId="0" applyFont="1" applyFill="1" applyBorder="1" applyAlignment="1">
      <alignment vertical="center"/>
    </xf>
    <xf numFmtId="44" fontId="0" fillId="0" borderId="0" xfId="0" applyNumberFormat="1" applyAlignment="1">
      <alignment vertical="center"/>
    </xf>
    <xf numFmtId="41" fontId="0" fillId="0" borderId="0" xfId="0" applyNumberFormat="1" applyAlignment="1">
      <alignment vertical="center"/>
    </xf>
    <xf numFmtId="0" fontId="18" fillId="10" borderId="0" xfId="0" applyFont="1" applyFill="1" applyAlignment="1">
      <alignment vertical="center"/>
    </xf>
    <xf numFmtId="0" fontId="33" fillId="7" borderId="0" xfId="0" applyFont="1" applyFill="1" applyAlignment="1">
      <alignment vertical="center"/>
    </xf>
    <xf numFmtId="43" fontId="0" fillId="0" borderId="0" xfId="0" applyNumberFormat="1" applyAlignment="1">
      <alignment vertical="center"/>
    </xf>
    <xf numFmtId="0" fontId="35" fillId="10" borderId="0" xfId="0" applyFont="1" applyFill="1" applyAlignment="1">
      <alignment vertical="center"/>
    </xf>
    <xf numFmtId="0" fontId="40" fillId="0" borderId="0" xfId="0" applyFont="1" applyAlignment="1">
      <alignment vertical="center"/>
    </xf>
    <xf numFmtId="9" fontId="0" fillId="0" borderId="0" xfId="0" applyNumberFormat="1" applyAlignment="1">
      <alignment vertical="center"/>
    </xf>
    <xf numFmtId="0" fontId="41" fillId="0" borderId="0" xfId="0" applyFont="1" applyAlignment="1">
      <alignment vertical="center"/>
    </xf>
    <xf numFmtId="0" fontId="18" fillId="15" borderId="24" xfId="0" applyFont="1" applyFill="1" applyBorder="1" applyAlignment="1">
      <alignment vertical="center"/>
    </xf>
    <xf numFmtId="0" fontId="35" fillId="12" borderId="0" xfId="0" applyFont="1" applyFill="1" applyAlignment="1">
      <alignment vertical="center"/>
    </xf>
    <xf numFmtId="0" fontId="36" fillId="0" borderId="0" xfId="0" applyFont="1" applyAlignment="1">
      <alignment vertical="center"/>
    </xf>
    <xf numFmtId="0" fontId="43" fillId="0" borderId="0" xfId="0" applyFont="1" applyAlignment="1">
      <alignment vertical="center"/>
    </xf>
    <xf numFmtId="0" fontId="31" fillId="0" borderId="0" xfId="0" applyFont="1" applyAlignment="1">
      <alignment vertical="center"/>
    </xf>
    <xf numFmtId="0" fontId="46" fillId="0" borderId="0" xfId="0" applyFont="1" applyAlignment="1">
      <alignment vertical="center"/>
    </xf>
    <xf numFmtId="0" fontId="39" fillId="0" borderId="21" xfId="0" applyFont="1" applyBorder="1" applyAlignment="1">
      <alignment vertical="center"/>
    </xf>
    <xf numFmtId="0" fontId="27" fillId="0" borderId="0" xfId="0" applyFont="1" applyAlignment="1">
      <alignment vertical="center"/>
    </xf>
    <xf numFmtId="0" fontId="32" fillId="0" borderId="21" xfId="0" applyFont="1" applyBorder="1" applyAlignment="1">
      <alignment vertical="center"/>
    </xf>
    <xf numFmtId="0" fontId="35" fillId="23" borderId="0" xfId="0" applyFont="1" applyFill="1" applyAlignment="1">
      <alignment vertical="center"/>
    </xf>
    <xf numFmtId="0" fontId="36" fillId="0" borderId="27" xfId="0" applyFont="1" applyBorder="1" applyAlignment="1">
      <alignment vertical="center"/>
    </xf>
    <xf numFmtId="0" fontId="35" fillId="12" borderId="0" xfId="0" applyFont="1" applyFill="1" applyAlignment="1">
      <alignment vertical="center"/>
    </xf>
    <xf numFmtId="0" fontId="42" fillId="14" borderId="25" xfId="0" applyFont="1" applyFill="1" applyBorder="1" applyAlignment="1">
      <alignment vertical="center"/>
    </xf>
    <xf numFmtId="0" fontId="45" fillId="14" borderId="22" xfId="0" applyFont="1" applyFill="1" applyBorder="1" applyAlignment="1">
      <alignment vertical="center"/>
    </xf>
    <xf numFmtId="0" fontId="47" fillId="17" borderId="28" xfId="0" applyFont="1" applyFill="1" applyBorder="1" applyAlignment="1">
      <alignment vertical="center"/>
    </xf>
    <xf numFmtId="0" fontId="18" fillId="9" borderId="0" xfId="0" applyFont="1" applyFill="1" applyAlignment="1">
      <alignment vertical="center"/>
    </xf>
    <xf numFmtId="0" fontId="35" fillId="20" borderId="0" xfId="0" applyFont="1" applyFill="1" applyAlignment="1">
      <alignment vertical="center"/>
    </xf>
    <xf numFmtId="0" fontId="38" fillId="0" borderId="23" xfId="0" applyFont="1" applyBorder="1" applyAlignment="1">
      <alignment vertical="center"/>
    </xf>
    <xf numFmtId="0" fontId="44" fillId="0" borderId="26" xfId="0" applyFont="1" applyBorder="1" applyAlignment="1">
      <alignment vertical="center"/>
    </xf>
    <xf numFmtId="0" fontId="34" fillId="9" borderId="0" xfId="0" applyFont="1" applyFill="1" applyAlignment="1">
      <alignment vertical="center"/>
    </xf>
    <xf numFmtId="0" fontId="48" fillId="22" borderId="0" xfId="0" applyFont="1" applyFill="1" applyAlignment="1">
      <alignment vertical="center"/>
    </xf>
    <xf numFmtId="0" fontId="18" fillId="8" borderId="0" xfId="0" applyFont="1" applyFill="1" applyAlignment="1">
      <alignment vertical="center"/>
    </xf>
    <xf numFmtId="0" fontId="35" fillId="19" borderId="0" xfId="0" applyFont="1" applyFill="1" applyAlignment="1">
      <alignment vertical="center"/>
    </xf>
    <xf numFmtId="0" fontId="18" fillId="18" borderId="0" xfId="0" applyFont="1" applyFill="1" applyAlignment="1">
      <alignment vertical="center"/>
    </xf>
    <xf numFmtId="0" fontId="18" fillId="8" borderId="0" xfId="0" applyFont="1" applyFill="1" applyAlignment="1">
      <alignment vertical="center"/>
    </xf>
    <xf numFmtId="0" fontId="18" fillId="15" borderId="0" xfId="0" applyFont="1" applyFill="1" applyAlignment="1">
      <alignment vertical="center"/>
    </xf>
    <xf numFmtId="0" fontId="18" fillId="12" borderId="0" xfId="0" applyFont="1" applyFill="1" applyAlignment="1">
      <alignment vertical="center"/>
    </xf>
    <xf numFmtId="0" fontId="35" fillId="17" borderId="0" xfId="0" applyFont="1" applyFill="1" applyAlignment="1">
      <alignment vertical="center"/>
    </xf>
    <xf numFmtId="0" fontId="35" fillId="16" borderId="0" xfId="0" applyFont="1" applyFill="1" applyAlignment="1">
      <alignment vertical="center"/>
    </xf>
    <xf numFmtId="0" fontId="18" fillId="15" borderId="0" xfId="0" applyFont="1" applyFill="1" applyAlignment="1">
      <alignment vertical="center"/>
    </xf>
    <xf numFmtId="0" fontId="18" fillId="22" borderId="0" xfId="0" applyFont="1" applyFill="1" applyAlignment="1">
      <alignment vertical="center"/>
    </xf>
    <xf numFmtId="0" fontId="35" fillId="21" borderId="0" xfId="0" applyFont="1" applyFill="1" applyAlignment="1">
      <alignment vertical="center"/>
    </xf>
    <xf numFmtId="0" fontId="18" fillId="8" borderId="0" xfId="0" applyFont="1" applyFill="1" applyAlignment="1">
      <alignment vertical="center"/>
    </xf>
    <xf numFmtId="0" fontId="35" fillId="11" borderId="0" xfId="0" applyFont="1" applyFill="1" applyAlignment="1">
      <alignment vertical="center"/>
    </xf>
    <xf numFmtId="0" fontId="35" fillId="13" borderId="0" xfId="0" applyFont="1" applyFill="1" applyAlignment="1">
      <alignment vertical="center"/>
    </xf>
    <xf numFmtId="0" fontId="18" fillId="10" borderId="0" xfId="0" applyFont="1" applyFill="1" applyAlignment="1">
      <alignment vertical="center"/>
    </xf>
    <xf numFmtId="0" fontId="35" fillId="10" borderId="0" xfId="0" applyFont="1" applyFill="1" applyAlignment="1">
      <alignment vertical="center"/>
    </xf>
  </cellStyleXfs>
  <cellXfs count="174">
    <xf numFmtId="0" fontId="0" fillId="0" borderId="0" xfId="0" applyAlignment="1">
      <alignment vertical="center"/>
    </xf>
    <xf numFmtId="0" fontId="1" fillId="0" borderId="0" xfId="0" applyFont="1" applyAlignment="1">
      <alignment horizontal="center" vertical="center" wrapText="1"/>
    </xf>
    <xf numFmtId="0" fontId="0" fillId="2" borderId="0" xfId="0" applyFill="1" applyAlignment="1">
      <alignment vertical="center"/>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 fillId="0" borderId="1"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1"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8"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1" fillId="2" borderId="1" xfId="0" applyFont="1" applyFill="1" applyBorder="1" applyAlignment="1">
      <alignment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4" fillId="0" borderId="7" xfId="0" applyFont="1" applyBorder="1" applyAlignment="1">
      <alignment horizontal="center" vertical="center" wrapText="1"/>
    </xf>
    <xf numFmtId="0" fontId="8" fillId="3" borderId="1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7" fillId="0" borderId="5" xfId="0" applyFont="1" applyBorder="1" applyAlignment="1">
      <alignment horizontal="center" vertical="center" wrapText="1"/>
    </xf>
    <xf numFmtId="0" fontId="2" fillId="4" borderId="0" xfId="0" applyFont="1" applyFill="1" applyAlignment="1">
      <alignment horizontal="center" vertical="center" wrapText="1"/>
    </xf>
    <xf numFmtId="0" fontId="7" fillId="5" borderId="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 fillId="0" borderId="13" xfId="0" applyFont="1" applyBorder="1" applyAlignment="1">
      <alignment horizontal="center" vertical="center" wrapText="1"/>
    </xf>
    <xf numFmtId="0" fontId="7" fillId="5" borderId="1" xfId="0" applyFont="1" applyFill="1" applyBorder="1" applyAlignment="1">
      <alignment horizontal="center" vertical="center" wrapText="1"/>
    </xf>
    <xf numFmtId="0" fontId="4" fillId="3" borderId="5" xfId="0" applyFont="1" applyFill="1" applyBorder="1" applyAlignment="1">
      <alignment horizontal="center" vertical="center"/>
    </xf>
    <xf numFmtId="0" fontId="10" fillId="3" borderId="13"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0" fontId="8" fillId="0" borderId="5" xfId="0" applyFont="1" applyBorder="1" applyAlignment="1">
      <alignment horizontal="left" vertical="center" wrapText="1"/>
    </xf>
    <xf numFmtId="0" fontId="1" fillId="0" borderId="0" xfId="0" applyFont="1" applyAlignment="1">
      <alignment horizontal="center" vertical="center" wrapText="1"/>
    </xf>
    <xf numFmtId="0" fontId="1"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4" fillId="3" borderId="6" xfId="0" applyFont="1" applyFill="1" applyBorder="1" applyAlignment="1">
      <alignment horizontal="center" vertical="center"/>
    </xf>
    <xf numFmtId="0" fontId="10" fillId="3" borderId="5" xfId="0" applyFont="1" applyFill="1" applyBorder="1" applyAlignment="1">
      <alignment horizontal="center" vertical="center" wrapText="1"/>
    </xf>
    <xf numFmtId="0" fontId="15"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4" fillId="0" borderId="6" xfId="0" applyFont="1" applyBorder="1" applyAlignment="1">
      <alignment horizontal="center" vertical="center"/>
    </xf>
    <xf numFmtId="0" fontId="16" fillId="0" borderId="6" xfId="0" applyFont="1" applyBorder="1" applyAlignment="1">
      <alignment horizontal="center" vertical="center"/>
    </xf>
    <xf numFmtId="0" fontId="5" fillId="0" borderId="7" xfId="0" applyFont="1" applyBorder="1" applyAlignment="1">
      <alignment horizontal="center" vertical="center"/>
    </xf>
    <xf numFmtId="0" fontId="12" fillId="0" borderId="5" xfId="0" applyFont="1" applyBorder="1" applyAlignment="1">
      <alignment horizontal="center" vertical="center" wrapText="1"/>
    </xf>
    <xf numFmtId="0" fontId="15" fillId="0" borderId="9"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5" xfId="0"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vertical="center" wrapText="1"/>
    </xf>
    <xf numFmtId="0" fontId="7" fillId="0" borderId="13" xfId="0" applyFont="1" applyBorder="1" applyAlignment="1">
      <alignment vertical="center" wrapText="1"/>
    </xf>
    <xf numFmtId="0" fontId="3" fillId="0" borderId="14" xfId="0" applyFont="1" applyBorder="1" applyAlignment="1">
      <alignment horizontal="left" vertical="center" wrapText="1"/>
    </xf>
    <xf numFmtId="0" fontId="8" fillId="0" borderId="0" xfId="0" applyFont="1" applyAlignment="1">
      <alignment horizontal="center" vertical="center" wrapText="1"/>
    </xf>
    <xf numFmtId="0" fontId="17" fillId="2" borderId="0" xfId="0" applyFont="1" applyFill="1" applyAlignment="1">
      <alignment vertical="center"/>
    </xf>
    <xf numFmtId="0" fontId="10" fillId="0" borderId="5" xfId="0" applyFont="1" applyBorder="1" applyAlignment="1">
      <alignment horizontal="center" vertical="center" wrapText="1"/>
    </xf>
    <xf numFmtId="0" fontId="17" fillId="0" borderId="0" xfId="0" applyFont="1" applyAlignment="1">
      <alignment vertical="center"/>
    </xf>
    <xf numFmtId="0" fontId="0" fillId="6" borderId="0" xfId="0" applyFill="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16" xfId="0" applyFont="1" applyBorder="1" applyAlignment="1">
      <alignment horizontal="center" vertical="center"/>
    </xf>
    <xf numFmtId="0" fontId="20" fillId="0" borderId="17"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5" xfId="0" applyFont="1" applyBorder="1" applyAlignment="1">
      <alignment horizontal="center" vertical="center" wrapText="1"/>
    </xf>
    <xf numFmtId="0" fontId="1" fillId="0" borderId="13" xfId="0" applyFont="1" applyBorder="1" applyAlignment="1">
      <alignment vertical="center" wrapText="1"/>
    </xf>
    <xf numFmtId="0" fontId="20"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7" xfId="0" applyFont="1" applyBorder="1" applyAlignment="1">
      <alignment horizontal="center" vertical="center"/>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 fillId="0" borderId="5" xfId="0" applyFont="1" applyBorder="1" applyAlignment="1">
      <alignment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6" fillId="0" borderId="0" xfId="0" applyFont="1" applyAlignment="1">
      <alignment horizontal="left" vertical="center" wrapText="1"/>
    </xf>
    <xf numFmtId="0" fontId="6" fillId="0" borderId="5" xfId="0" applyFont="1" applyBorder="1" applyAlignment="1">
      <alignment vertical="center" wrapText="1"/>
    </xf>
    <xf numFmtId="0" fontId="1" fillId="0" borderId="5" xfId="0" applyFont="1" applyBorder="1" applyAlignment="1">
      <alignment vertical="center" wrapText="1"/>
    </xf>
    <xf numFmtId="0" fontId="1" fillId="0" borderId="8" xfId="0" applyFont="1" applyBorder="1" applyAlignment="1">
      <alignment horizontal="center" vertical="center" wrapText="1"/>
    </xf>
    <xf numFmtId="0" fontId="22"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18" fillId="0" borderId="5" xfId="0" applyFont="1" applyBorder="1" applyAlignment="1">
      <alignment horizontal="center" vertical="center"/>
    </xf>
    <xf numFmtId="0" fontId="18" fillId="0" borderId="5" xfId="0" applyFont="1" applyBorder="1" applyAlignment="1">
      <alignment horizontal="center" vertical="center" wrapText="1"/>
    </xf>
    <xf numFmtId="0" fontId="21" fillId="0" borderId="5" xfId="0" applyFont="1" applyBorder="1" applyAlignment="1">
      <alignment horizontal="center" vertical="center"/>
    </xf>
    <xf numFmtId="0" fontId="23" fillId="0" borderId="13" xfId="0" applyFont="1" applyBorder="1" applyAlignment="1">
      <alignment horizontal="center" vertical="center" wrapText="1"/>
    </xf>
    <xf numFmtId="0" fontId="19" fillId="0" borderId="5" xfId="0" applyFont="1" applyBorder="1" applyAlignment="1">
      <alignment horizontal="center" vertical="center"/>
    </xf>
    <xf numFmtId="0" fontId="18" fillId="0" borderId="5" xfId="0" applyFont="1" applyBorder="1" applyAlignment="1">
      <alignment vertical="center" wrapText="1"/>
    </xf>
    <xf numFmtId="0" fontId="12" fillId="0" borderId="13" xfId="0" applyFont="1" applyBorder="1" applyAlignment="1">
      <alignment horizontal="center" vertical="center" wrapText="1"/>
    </xf>
    <xf numFmtId="49" fontId="18" fillId="0" borderId="5"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5" xfId="0" applyFont="1" applyBorder="1" applyAlignment="1">
      <alignment horizontal="left" vertical="center" wrapText="1"/>
    </xf>
    <xf numFmtId="0" fontId="24" fillId="0" borderId="5"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5" xfId="0" applyFont="1" applyBorder="1" applyAlignment="1">
      <alignment horizontal="center" vertical="center"/>
    </xf>
    <xf numFmtId="0" fontId="22"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22" fillId="0" borderId="0" xfId="0" applyFont="1" applyAlignment="1">
      <alignment horizontal="center" vertical="center" wrapText="1"/>
    </xf>
    <xf numFmtId="0" fontId="26" fillId="0" borderId="5" xfId="0" applyFont="1" applyBorder="1" applyAlignment="1">
      <alignment horizontal="center" vertical="center" wrapText="1"/>
    </xf>
    <xf numFmtId="0" fontId="22" fillId="0" borderId="5" xfId="0" applyFont="1" applyBorder="1" applyAlignment="1">
      <alignment horizontal="left" vertical="center" wrapText="1"/>
    </xf>
    <xf numFmtId="0" fontId="27" fillId="0" borderId="5" xfId="0" applyFont="1" applyBorder="1" applyAlignment="1">
      <alignment horizontal="center" vertical="center" wrapText="1"/>
    </xf>
    <xf numFmtId="0" fontId="21" fillId="0" borderId="5" xfId="0" applyFont="1" applyBorder="1" applyAlignment="1">
      <alignment horizontal="left" vertical="center" wrapText="1"/>
    </xf>
    <xf numFmtId="0" fontId="22" fillId="0" borderId="5" xfId="0" applyFont="1" applyBorder="1" applyAlignment="1">
      <alignment horizontal="left" vertical="center" wrapText="1"/>
    </xf>
    <xf numFmtId="0" fontId="28" fillId="0" borderId="17" xfId="0" applyFont="1" applyBorder="1" applyAlignment="1">
      <alignment horizontal="center" vertical="center"/>
    </xf>
    <xf numFmtId="0" fontId="28" fillId="0" borderId="6" xfId="0" applyFont="1" applyBorder="1" applyAlignment="1">
      <alignment horizontal="center" vertical="center"/>
    </xf>
    <xf numFmtId="0" fontId="12" fillId="0" borderId="5" xfId="0" applyFont="1" applyBorder="1" applyAlignment="1">
      <alignment horizontal="center" vertical="center" wrapText="1"/>
    </xf>
    <xf numFmtId="0" fontId="29" fillId="0" borderId="6" xfId="0" applyFont="1" applyBorder="1" applyAlignment="1">
      <alignment horizontal="center" vertical="center"/>
    </xf>
    <xf numFmtId="0" fontId="23" fillId="0" borderId="5" xfId="0" applyFont="1" applyBorder="1" applyAlignment="1">
      <alignment horizontal="center" vertical="center" wrapText="1"/>
    </xf>
    <xf numFmtId="0" fontId="28" fillId="0" borderId="7" xfId="0" applyFont="1" applyBorder="1" applyAlignment="1">
      <alignment horizontal="center" vertical="center"/>
    </xf>
    <xf numFmtId="0" fontId="20" fillId="0" borderId="6" xfId="0" applyFont="1" applyBorder="1" applyAlignment="1">
      <alignment horizontal="center" vertical="center"/>
    </xf>
    <xf numFmtId="0" fontId="19" fillId="0" borderId="7" xfId="0" applyFont="1" applyBorder="1" applyAlignment="1">
      <alignment horizontal="center" vertical="center"/>
    </xf>
    <xf numFmtId="0" fontId="0" fillId="0" borderId="0" xfId="0" applyAlignment="1">
      <alignment vertical="center"/>
    </xf>
    <xf numFmtId="0" fontId="28" fillId="0" borderId="6" xfId="0" applyFont="1" applyBorder="1" applyAlignment="1">
      <alignment horizontal="center" vertical="center" wrapText="1"/>
    </xf>
    <xf numFmtId="0" fontId="12" fillId="0" borderId="7" xfId="0" applyFont="1" applyBorder="1" applyAlignment="1">
      <alignment horizontal="center" vertical="center"/>
    </xf>
    <xf numFmtId="0" fontId="28" fillId="0" borderId="9" xfId="0" applyFont="1" applyBorder="1" applyAlignment="1">
      <alignment horizontal="center" vertical="center"/>
    </xf>
    <xf numFmtId="0" fontId="28" fillId="0" borderId="5" xfId="0" applyFont="1" applyBorder="1" applyAlignment="1">
      <alignment horizontal="center" vertical="center"/>
    </xf>
    <xf numFmtId="0" fontId="12" fillId="0" borderId="1" xfId="0" applyFont="1" applyBorder="1" applyAlignment="1">
      <alignment vertical="center" wrapText="1"/>
    </xf>
    <xf numFmtId="0" fontId="12" fillId="0" borderId="2" xfId="0" applyFont="1" applyBorder="1" applyAlignment="1">
      <alignment vertical="center" wrapText="1"/>
    </xf>
    <xf numFmtId="0" fontId="1" fillId="0" borderId="13" xfId="0" applyFont="1" applyBorder="1" applyAlignment="1">
      <alignment vertical="center" wrapText="1"/>
    </xf>
    <xf numFmtId="0" fontId="0" fillId="0" borderId="0" xfId="0" applyAlignment="1">
      <alignment vertical="center" wrapText="1"/>
    </xf>
    <xf numFmtId="0" fontId="20" fillId="0" borderId="5" xfId="0" applyFont="1" applyBorder="1" applyAlignment="1">
      <alignment horizontal="center" vertical="center"/>
    </xf>
    <xf numFmtId="0" fontId="19" fillId="0" borderId="20" xfId="0" applyFont="1" applyBorder="1" applyAlignment="1">
      <alignment horizontal="center" vertical="center" wrapText="1"/>
    </xf>
    <xf numFmtId="0" fontId="19" fillId="0" borderId="17" xfId="0" applyFont="1" applyBorder="1" applyAlignment="1">
      <alignment horizontal="center" vertical="center" wrapText="1"/>
    </xf>
    <xf numFmtId="0" fontId="12" fillId="0" borderId="2" xfId="0" applyFont="1" applyBorder="1" applyAlignment="1">
      <alignment horizontal="center" vertical="center" wrapText="1"/>
    </xf>
    <xf numFmtId="0" fontId="30" fillId="0" borderId="5" xfId="0" applyFont="1" applyBorder="1" applyAlignment="1">
      <alignment horizontal="left" vertical="center" wrapText="1"/>
    </xf>
    <xf numFmtId="0" fontId="22" fillId="0" borderId="5"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2" Type="http://schemas.openxmlformats.org/officeDocument/2006/relationships/worksheet" Target="worksheets/sheet2.xml" TargetMode="Internal"/><Relationship Id="rId3" Type="http://schemas.openxmlformats.org/officeDocument/2006/relationships/worksheet" Target="worksheets/sheet3.xml" TargetMode="Internal"/><Relationship Id="rId4" Type="http://schemas.openxmlformats.org/officeDocument/2006/relationships/worksheet" Target="worksheets/sheet4.xml" TargetMode="Internal"/><Relationship Id="rId5" Type="http://schemas.openxmlformats.org/officeDocument/2006/relationships/theme" Target="theme/theme1.xml" TargetMode="Internal"/><Relationship Id="rId6" Type="http://schemas.openxmlformats.org/officeDocument/2006/relationships/styles" Target="styles.xml" TargetMode="Internal"/><Relationship Id="rId7" Type="http://schemas.openxmlformats.org/officeDocument/2006/relationships/sharedStrings" Target="sharedStrings.xml" TargetMode="Interna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sheetViews>
    <sheetView zoomScale="80" workbookViewId="0" tabSelected="1" zoomScaleNormal="80">
      <pane xSplit="4" ySplit="5" topLeftCell="H6" activePane="bottomRight" state="frozen"/>
      <selection pane="topLeft"/>
      <selection pane="topRight"/>
      <selection pane="bottomLeft"/>
      <selection pane="bottomRight" activeCell="Y30" sqref="Y30"/>
    </sheetView>
  </sheetViews>
  <sheetFormatPr baseColWidth="8" defaultColWidth="8" defaultRowHeight="14"/>
  <cols>
    <col min="1" max="1" width="4.7" customWidth="1"/>
    <col min="2" max="2" width="9.3" customWidth="1"/>
    <col min="3" max="3" width="7.95833333333333" customWidth="1"/>
    <col min="4" max="4" width="18.6083333333333" customWidth="1"/>
    <col min="5" max="8" width="9" customWidth="1"/>
    <col min="9" max="9" width="18.4666666666667" customWidth="1"/>
    <col min="10" max="10" width="19.85" customWidth="1"/>
    <col min="11" max="12" width="9" customWidth="1"/>
    <col min="13" max="13" width="12.4916666666667" customWidth="1"/>
    <col min="14" max="14" width="7.5" customWidth="1"/>
    <col min="15" max="15" width="10.4666666666667" customWidth="1"/>
    <col min="16" max="21" width="9" customWidth="1"/>
    <col min="22" max="22" width="10.4166666666667" customWidth="1"/>
    <col min="23" max="252" width="9" customWidth="1"/>
  </cols>
  <sheetData>
    <row ht="29" customHeight="1" r="1" spans="1:22">
      <c r="A1" s="3" t="s">
        <v>0</v>
      </c>
      <c r="B1" s="3"/>
      <c r="C1" s="3"/>
      <c r="D1" s="3"/>
      <c r="E1" s="3"/>
      <c r="F1" s="3"/>
      <c r="G1" s="3"/>
      <c r="H1" s="3"/>
      <c r="I1" s="3"/>
      <c r="J1" s="3"/>
      <c r="K1" s="3"/>
      <c r="L1" s="3"/>
      <c r="M1" s="43"/>
      <c r="N1" s="43"/>
      <c r="O1" s="3"/>
      <c r="P1" s="3"/>
      <c r="Q1" s="3"/>
      <c r="R1" s="3"/>
      <c r="S1" s="3"/>
      <c r="T1" s="3"/>
      <c r="U1" s="3"/>
      <c r="V1" s="3"/>
    </row>
    <row ht="21" customHeight="1" r="2" spans="1:22" s="1" customFormat="1">
      <c r="A2" s="86" t="s">
        <v>1</v>
      </c>
      <c r="B2" s="86" t="s">
        <v>2</v>
      </c>
      <c r="C2" s="86" t="s">
        <v>3</v>
      </c>
      <c r="D2" s="86" t="s">
        <v>4</v>
      </c>
      <c r="E2" s="86" t="s">
        <v>5</v>
      </c>
      <c r="F2" s="86" t="s">
        <v>6</v>
      </c>
      <c r="G2" s="86" t="s">
        <v>7</v>
      </c>
      <c r="H2" s="86" t="s">
        <v>8</v>
      </c>
      <c r="I2" s="86" t="s">
        <v>9</v>
      </c>
      <c r="J2" s="86" t="s">
        <v>10</v>
      </c>
      <c r="K2" s="86" t="s">
        <v>11</v>
      </c>
      <c r="L2" s="86" t="s">
        <v>12</v>
      </c>
      <c r="M2" s="122" t="s">
        <v>13</v>
      </c>
      <c r="N2" s="122" t="s">
        <v>14</v>
      </c>
      <c r="O2" s="123" t="s">
        <v>15</v>
      </c>
      <c r="P2" s="123"/>
      <c r="Q2" s="123"/>
      <c r="R2" s="123"/>
      <c r="S2" s="123"/>
      <c r="T2" s="123"/>
      <c r="U2" s="123"/>
      <c r="V2" s="123"/>
    </row>
    <row ht="16" customHeight="1" r="3" spans="1:22" s="1" customFormat="1">
      <c r="A3" s="87"/>
      <c r="B3" s="87"/>
      <c r="C3" s="87"/>
      <c r="D3" s="87"/>
      <c r="E3" s="87"/>
      <c r="F3" s="87"/>
      <c r="G3" s="87"/>
      <c r="H3" s="87"/>
      <c r="I3" s="87"/>
      <c r="J3" s="87"/>
      <c r="K3" s="87"/>
      <c r="L3" s="87"/>
      <c r="M3" s="124"/>
      <c r="N3" s="124"/>
      <c r="O3" s="125" t="s">
        <v>16</v>
      </c>
      <c r="P3" s="125" t="s">
        <v>17</v>
      </c>
      <c r="Q3" s="125"/>
      <c r="R3" s="125"/>
      <c r="S3" s="125"/>
      <c r="T3" s="125"/>
      <c r="U3" s="124" t="s">
        <v>18</v>
      </c>
      <c r="V3" s="124" t="s">
        <v>19</v>
      </c>
    </row>
    <row ht="44" customHeight="1" r="4" spans="1:22" s="1" customFormat="1">
      <c r="A4" s="87"/>
      <c r="B4" s="87"/>
      <c r="C4" s="87"/>
      <c r="D4" s="87"/>
      <c r="E4" s="87"/>
      <c r="F4" s="87"/>
      <c r="G4" s="87"/>
      <c r="H4" s="87"/>
      <c r="I4" s="87"/>
      <c r="J4" s="87"/>
      <c r="K4" s="87"/>
      <c r="L4" s="87"/>
      <c r="M4" s="124"/>
      <c r="N4" s="124"/>
      <c r="O4" s="122"/>
      <c r="P4" s="122" t="s">
        <v>20</v>
      </c>
      <c r="Q4" s="122" t="s">
        <v>21</v>
      </c>
      <c r="R4" s="122" t="s">
        <v>22</v>
      </c>
      <c r="S4" s="122" t="s">
        <v>23</v>
      </c>
      <c r="T4" s="122" t="s">
        <v>24</v>
      </c>
      <c r="U4" s="124"/>
      <c r="V4" s="124"/>
    </row>
    <row ht="22" customHeight="1" r="5" spans="1:22" s="1" customFormat="1">
      <c r="A5" s="6" t="s">
        <v>25</v>
      </c>
      <c r="B5" s="7"/>
      <c r="C5" s="7"/>
      <c r="D5" s="7"/>
      <c r="E5" s="7"/>
      <c r="F5" s="8"/>
      <c r="G5" s="7"/>
      <c r="H5" s="7"/>
      <c r="I5" s="7"/>
      <c r="J5" s="7"/>
      <c r="K5" s="7"/>
      <c r="L5" s="7"/>
      <c r="M5" s="7"/>
      <c r="N5" s="7"/>
      <c r="O5" s="7"/>
      <c r="P5" s="7"/>
      <c r="Q5" s="7"/>
      <c r="R5" s="7"/>
      <c r="S5" s="7"/>
      <c r="T5" s="7"/>
      <c r="U5" s="7"/>
      <c r="V5" s="7"/>
    </row>
    <row ht="75" customHeight="1" r="6" spans="1:22">
      <c r="A6" s="46">
        <v>1</v>
      </c>
      <c r="B6" s="88" t="s">
        <v>26</v>
      </c>
      <c r="C6" s="89" t="s">
        <v>26</v>
      </c>
      <c r="D6" s="90" t="s">
        <v>27</v>
      </c>
      <c r="E6" s="91" t="s">
        <v>28</v>
      </c>
      <c r="F6" s="92" t="s">
        <v>26</v>
      </c>
      <c r="G6" s="88" t="s">
        <v>26</v>
      </c>
      <c r="H6" s="89" t="s">
        <v>26</v>
      </c>
      <c r="I6" s="126" t="s">
        <v>29</v>
      </c>
      <c r="J6" s="127" t="s">
        <v>30</v>
      </c>
      <c r="K6" s="127" t="s">
        <v>31</v>
      </c>
      <c r="L6" s="127" t="s">
        <v>32</v>
      </c>
      <c r="M6" s="128" t="s">
        <v>33</v>
      </c>
      <c r="N6" s="128" t="s">
        <v>34</v>
      </c>
      <c r="O6" s="56">
        <f>P6+U6</f>
        <v>1</v>
      </c>
      <c r="P6" s="56">
        <f>SUM(Q6:T6)</f>
        <v>1</v>
      </c>
      <c r="Q6" s="151">
        <v>1</v>
      </c>
      <c r="R6" s="56"/>
      <c r="S6" s="56"/>
      <c r="T6" s="56"/>
      <c r="U6" s="56"/>
      <c r="V6" s="56" t="s">
        <v>35</v>
      </c>
    </row>
    <row ht="67.5" customHeight="1" r="7" spans="1:22">
      <c r="A7" s="15">
        <v>2</v>
      </c>
      <c r="B7" s="93"/>
      <c r="C7" s="15"/>
      <c r="D7" s="94" t="s">
        <v>36</v>
      </c>
      <c r="E7" s="95" t="s">
        <v>37</v>
      </c>
      <c r="F7" s="92" t="s">
        <v>38</v>
      </c>
      <c r="G7" s="96" t="s">
        <v>38</v>
      </c>
      <c r="H7" s="97" t="s">
        <v>39</v>
      </c>
      <c r="I7" s="129" t="s">
        <v>40</v>
      </c>
      <c r="J7" s="130" t="s">
        <v>41</v>
      </c>
      <c r="K7" s="130" t="s">
        <v>42</v>
      </c>
      <c r="L7" s="130" t="s">
        <v>42</v>
      </c>
      <c r="M7" s="10" t="s">
        <v>43</v>
      </c>
      <c r="N7" s="10" t="s">
        <v>44</v>
      </c>
      <c r="O7" s="56">
        <f>P7+U7</f>
        <v>3</v>
      </c>
      <c r="P7" s="56">
        <f>SUM(Q7:T7)</f>
        <v>3</v>
      </c>
      <c r="Q7" s="152">
        <v>3</v>
      </c>
      <c r="R7" s="153"/>
      <c r="S7" s="153"/>
      <c r="T7" s="153"/>
      <c r="U7" s="153"/>
      <c r="V7" s="153" t="s">
        <v>45</v>
      </c>
    </row>
    <row ht="90" customHeight="1" r="8" spans="1:22" s="2" customFormat="1">
      <c r="A8" s="9">
        <v>3</v>
      </c>
      <c r="B8" s="98" t="s">
        <v>46</v>
      </c>
      <c r="C8" s="99" t="s">
        <v>47</v>
      </c>
      <c r="D8" s="100" t="s">
        <v>48</v>
      </c>
      <c r="E8" s="99" t="s">
        <v>49</v>
      </c>
      <c r="F8" s="101" t="s">
        <v>50</v>
      </c>
      <c r="G8" s="98" t="s">
        <v>51</v>
      </c>
      <c r="H8" s="99" t="s">
        <v>47</v>
      </c>
      <c r="I8" s="131" t="s">
        <v>52</v>
      </c>
      <c r="J8" s="101" t="s">
        <v>53</v>
      </c>
      <c r="K8" s="101" t="s">
        <v>54</v>
      </c>
      <c r="L8" s="101" t="s">
        <v>55</v>
      </c>
      <c r="M8" s="115" t="s">
        <v>56</v>
      </c>
      <c r="N8" s="115" t="s">
        <v>57</v>
      </c>
      <c r="O8" s="132">
        <v>128.51</v>
      </c>
      <c r="P8" s="132">
        <v>100</v>
      </c>
      <c r="Q8" s="154">
        <v>100</v>
      </c>
      <c r="R8" s="155"/>
      <c r="S8" s="155"/>
      <c r="T8" s="155"/>
      <c r="U8" s="155">
        <v>28.51</v>
      </c>
      <c r="V8" s="65" t="s">
        <v>58</v>
      </c>
    </row>
    <row ht="107" customHeight="1" r="9" spans="1:22">
      <c r="A9" s="15">
        <v>4</v>
      </c>
      <c r="B9" s="98" t="s">
        <v>59</v>
      </c>
      <c r="C9" s="95" t="s">
        <v>60</v>
      </c>
      <c r="D9" s="102" t="s">
        <v>61</v>
      </c>
      <c r="E9" s="95" t="s">
        <v>28</v>
      </c>
      <c r="F9" s="92" t="s">
        <v>62</v>
      </c>
      <c r="G9" s="103" t="s">
        <v>63</v>
      </c>
      <c r="H9" s="95" t="s">
        <v>60</v>
      </c>
      <c r="I9" s="92" t="s">
        <v>64</v>
      </c>
      <c r="J9" s="92" t="s">
        <v>65</v>
      </c>
      <c r="K9" s="92" t="s">
        <v>66</v>
      </c>
      <c r="L9" s="92" t="s">
        <v>67</v>
      </c>
      <c r="M9" s="10" t="s">
        <v>68</v>
      </c>
      <c r="N9" s="10" t="s">
        <v>69</v>
      </c>
      <c r="O9" s="56">
        <f>P9+U9</f>
        <v>15.64</v>
      </c>
      <c r="P9" s="56">
        <f>SUM(Q9:T9)</f>
        <v>15</v>
      </c>
      <c r="Q9" s="156">
        <v>15</v>
      </c>
      <c r="R9" s="153"/>
      <c r="S9" s="153"/>
      <c r="T9" s="153"/>
      <c r="U9" s="153">
        <v>0.64</v>
      </c>
      <c r="V9" s="153" t="s">
        <v>70</v>
      </c>
    </row>
    <row ht="113" customHeight="1" r="10" spans="1:22">
      <c r="A10" s="15">
        <v>5</v>
      </c>
      <c r="B10" s="104" t="s">
        <v>71</v>
      </c>
      <c r="C10" s="95" t="s">
        <v>72</v>
      </c>
      <c r="D10" s="102" t="s">
        <v>73</v>
      </c>
      <c r="E10" s="95" t="s">
        <v>28</v>
      </c>
      <c r="F10" s="92" t="s">
        <v>62</v>
      </c>
      <c r="G10" s="103" t="s">
        <v>74</v>
      </c>
      <c r="H10" s="95" t="s">
        <v>72</v>
      </c>
      <c r="I10" s="92" t="s">
        <v>75</v>
      </c>
      <c r="J10" s="92" t="s">
        <v>76</v>
      </c>
      <c r="K10" s="92" t="s">
        <v>77</v>
      </c>
      <c r="L10" s="92" t="s">
        <v>78</v>
      </c>
      <c r="M10" s="10" t="s">
        <v>79</v>
      </c>
      <c r="N10" s="10" t="s">
        <v>80</v>
      </c>
      <c r="O10" s="56">
        <f>P10+U10</f>
        <v>21.94</v>
      </c>
      <c r="P10" s="56">
        <f>SUM(Q10:T10)</f>
        <v>20</v>
      </c>
      <c r="Q10" s="156">
        <v>20</v>
      </c>
      <c r="R10" s="153"/>
      <c r="S10" s="153"/>
      <c r="T10" s="153"/>
      <c r="U10" s="153">
        <v>1.94</v>
      </c>
      <c r="V10" s="153" t="s">
        <v>70</v>
      </c>
    </row>
    <row ht="54" customHeight="1" r="11" spans="1:22">
      <c r="A11" s="15">
        <v>6</v>
      </c>
      <c r="B11" s="104" t="s">
        <v>81</v>
      </c>
      <c r="C11" s="95" t="s">
        <v>82</v>
      </c>
      <c r="D11" s="102" t="s">
        <v>83</v>
      </c>
      <c r="E11" s="95" t="s">
        <v>49</v>
      </c>
      <c r="F11" s="92" t="s">
        <v>81</v>
      </c>
      <c r="G11" s="103" t="s">
        <v>82</v>
      </c>
      <c r="H11" s="95" t="s">
        <v>82</v>
      </c>
      <c r="I11" s="133" t="s">
        <v>29</v>
      </c>
      <c r="J11" s="130" t="s">
        <v>84</v>
      </c>
      <c r="K11" s="92" t="s">
        <v>85</v>
      </c>
      <c r="L11" s="92" t="s">
        <v>86</v>
      </c>
      <c r="M11" s="10" t="s">
        <v>87</v>
      </c>
      <c r="N11" s="10" t="s">
        <v>88</v>
      </c>
      <c r="O11" s="56">
        <f>P11+U11</f>
        <v>50</v>
      </c>
      <c r="P11" s="56">
        <f>SUM(Q11:T11)</f>
        <v>50</v>
      </c>
      <c r="Q11" s="152">
        <v>50</v>
      </c>
      <c r="R11" s="153"/>
      <c r="S11" s="153"/>
      <c r="T11" s="153"/>
      <c r="U11" s="153"/>
      <c r="V11" s="153" t="s">
        <v>35</v>
      </c>
    </row>
    <row ht="45" customHeight="1" r="12" spans="1:23">
      <c r="A12" s="15">
        <v>7</v>
      </c>
      <c r="B12" s="104" t="s">
        <v>59</v>
      </c>
      <c r="C12" s="95" t="s">
        <v>89</v>
      </c>
      <c r="D12" s="102" t="s">
        <v>90</v>
      </c>
      <c r="E12" s="95" t="s">
        <v>49</v>
      </c>
      <c r="F12" s="92" t="s">
        <v>59</v>
      </c>
      <c r="G12" s="103" t="s">
        <v>89</v>
      </c>
      <c r="H12" s="95" t="s">
        <v>89</v>
      </c>
      <c r="I12" s="133" t="s">
        <v>91</v>
      </c>
      <c r="J12" s="134" t="s">
        <v>92</v>
      </c>
      <c r="K12" s="129" t="s">
        <v>93</v>
      </c>
      <c r="L12" s="129" t="s">
        <v>94</v>
      </c>
      <c r="M12" s="10" t="s">
        <v>87</v>
      </c>
      <c r="N12" s="10" t="s">
        <v>88</v>
      </c>
      <c r="O12" s="56">
        <f>P12+U12</f>
        <v>41.0166</v>
      </c>
      <c r="P12" s="56">
        <f>SUM(Q12:T12)</f>
        <v>40</v>
      </c>
      <c r="Q12" s="152">
        <v>40</v>
      </c>
      <c r="R12" s="153"/>
      <c r="S12" s="153"/>
      <c r="T12" s="153"/>
      <c r="U12" s="68">
        <v>1.0166</v>
      </c>
      <c r="V12" s="153" t="s">
        <v>35</v>
      </c>
      <c r="W12" s="145" t="s">
        <v>95</v>
      </c>
    </row>
    <row ht="45" customHeight="1" r="13" spans="1:23">
      <c r="A13" s="15">
        <v>8</v>
      </c>
      <c r="B13" s="104" t="s">
        <v>59</v>
      </c>
      <c r="C13" s="95" t="s">
        <v>89</v>
      </c>
      <c r="D13" s="102" t="s">
        <v>96</v>
      </c>
      <c r="E13" s="95" t="s">
        <v>49</v>
      </c>
      <c r="F13" s="92" t="s">
        <v>59</v>
      </c>
      <c r="G13" s="103" t="s">
        <v>89</v>
      </c>
      <c r="H13" s="95" t="s">
        <v>89</v>
      </c>
      <c r="I13" s="133" t="s">
        <v>97</v>
      </c>
      <c r="J13" s="134" t="s">
        <v>98</v>
      </c>
      <c r="K13" s="129" t="s">
        <v>93</v>
      </c>
      <c r="L13" s="129" t="s">
        <v>94</v>
      </c>
      <c r="M13" s="10" t="s">
        <v>87</v>
      </c>
      <c r="N13" s="10" t="s">
        <v>88</v>
      </c>
      <c r="O13" s="56">
        <f>P13+U13</f>
        <v>10.2702</v>
      </c>
      <c r="P13" s="56">
        <f>SUM(Q13:T13)</f>
        <v>10</v>
      </c>
      <c r="Q13" s="152">
        <v>10</v>
      </c>
      <c r="R13" s="153"/>
      <c r="S13" s="153"/>
      <c r="T13" s="153"/>
      <c r="U13" s="68">
        <v>0.2702</v>
      </c>
      <c r="V13" s="153" t="s">
        <v>35</v>
      </c>
      <c r="W13" s="145" t="s">
        <v>99</v>
      </c>
    </row>
    <row ht="134" customHeight="1" r="14" spans="1:22">
      <c r="A14" s="15">
        <v>9</v>
      </c>
      <c r="B14" s="104" t="s">
        <v>59</v>
      </c>
      <c r="C14" s="95" t="s">
        <v>100</v>
      </c>
      <c r="D14" s="102" t="s">
        <v>101</v>
      </c>
      <c r="E14" s="95" t="s">
        <v>28</v>
      </c>
      <c r="F14" s="92" t="s">
        <v>62</v>
      </c>
      <c r="G14" s="103" t="s">
        <v>100</v>
      </c>
      <c r="H14" s="95" t="s">
        <v>100</v>
      </c>
      <c r="I14" s="133" t="s">
        <v>102</v>
      </c>
      <c r="J14" s="92" t="s">
        <v>103</v>
      </c>
      <c r="K14" s="92" t="s">
        <v>104</v>
      </c>
      <c r="L14" s="92" t="s">
        <v>105</v>
      </c>
      <c r="M14" s="10" t="s">
        <v>106</v>
      </c>
      <c r="N14" s="10" t="s">
        <v>107</v>
      </c>
      <c r="O14" s="56">
        <f>P14+U14</f>
        <v>13.6</v>
      </c>
      <c r="P14" s="56">
        <f>SUM(Q14:T14)</f>
        <v>10</v>
      </c>
      <c r="Q14" s="156">
        <v>10</v>
      </c>
      <c r="R14" s="153"/>
      <c r="S14" s="153"/>
      <c r="T14" s="153"/>
      <c r="U14" s="153">
        <v>3.6</v>
      </c>
      <c r="V14" s="153" t="s">
        <v>70</v>
      </c>
    </row>
    <row ht="81" customHeight="1" r="15" spans="1:23" s="2" customFormat="1">
      <c r="A15" s="9">
        <v>10</v>
      </c>
      <c r="B15" s="9" t="s">
        <v>108</v>
      </c>
      <c r="C15" s="95" t="s">
        <v>109</v>
      </c>
      <c r="D15" s="102" t="s">
        <v>110</v>
      </c>
      <c r="E15" s="95" t="s">
        <v>49</v>
      </c>
      <c r="F15" s="92" t="s">
        <v>111</v>
      </c>
      <c r="G15" s="103" t="s">
        <v>109</v>
      </c>
      <c r="H15" s="95" t="s">
        <v>109</v>
      </c>
      <c r="I15" s="129" t="s">
        <v>112</v>
      </c>
      <c r="J15" s="130" t="s">
        <v>113</v>
      </c>
      <c r="K15" s="130" t="s">
        <v>114</v>
      </c>
      <c r="L15" s="130" t="s">
        <v>115</v>
      </c>
      <c r="M15" s="10" t="s">
        <v>87</v>
      </c>
      <c r="N15" s="10" t="s">
        <v>116</v>
      </c>
      <c r="O15" s="135">
        <f>P15+U15</f>
        <v>70</v>
      </c>
      <c r="P15" s="135">
        <f>SUM(Q15:T15)</f>
        <v>70</v>
      </c>
      <c r="Q15" s="157">
        <v>20</v>
      </c>
      <c r="R15" s="158">
        <v>50</v>
      </c>
      <c r="S15" s="72"/>
      <c r="T15" s="72"/>
      <c r="U15" s="72"/>
      <c r="V15" s="72" t="s">
        <v>117</v>
      </c>
      <c r="W15" s="159"/>
    </row>
    <row ht="67" customHeight="1" r="16" spans="1:22">
      <c r="A16" s="15">
        <v>11</v>
      </c>
      <c r="B16" s="104" t="s">
        <v>59</v>
      </c>
      <c r="C16" s="15" t="s">
        <v>118</v>
      </c>
      <c r="D16" s="94" t="s">
        <v>119</v>
      </c>
      <c r="E16" s="95" t="s">
        <v>28</v>
      </c>
      <c r="F16" s="105" t="s">
        <v>120</v>
      </c>
      <c r="G16" s="103" t="s">
        <v>59</v>
      </c>
      <c r="H16" s="95" t="s">
        <v>59</v>
      </c>
      <c r="I16" s="129" t="s">
        <v>121</v>
      </c>
      <c r="J16" s="130" t="s">
        <v>122</v>
      </c>
      <c r="K16" s="130" t="s">
        <v>123</v>
      </c>
      <c r="L16" s="130" t="s">
        <v>123</v>
      </c>
      <c r="M16" s="10" t="s">
        <v>33</v>
      </c>
      <c r="N16" s="10" t="s">
        <v>124</v>
      </c>
      <c r="O16" s="56">
        <f>P16+U16</f>
        <v>52.1</v>
      </c>
      <c r="P16" s="56">
        <f>SUM(Q16:T16)</f>
        <v>52.1</v>
      </c>
      <c r="Q16" s="160">
        <v>7.55</v>
      </c>
      <c r="R16" s="161">
        <v>7.86</v>
      </c>
      <c r="S16" s="161"/>
      <c r="T16" s="161">
        <v>36.69</v>
      </c>
      <c r="U16" s="153"/>
      <c r="V16" s="153" t="s">
        <v>125</v>
      </c>
    </row>
    <row ht="110" customHeight="1" r="17" spans="1:22">
      <c r="A17" s="15">
        <v>12</v>
      </c>
      <c r="B17" s="104" t="s">
        <v>81</v>
      </c>
      <c r="C17" s="15" t="s">
        <v>118</v>
      </c>
      <c r="D17" s="94" t="s">
        <v>126</v>
      </c>
      <c r="E17" s="95" t="s">
        <v>28</v>
      </c>
      <c r="F17" s="105" t="s">
        <v>120</v>
      </c>
      <c r="G17" s="103" t="s">
        <v>81</v>
      </c>
      <c r="H17" s="95" t="s">
        <v>81</v>
      </c>
      <c r="I17" s="129" t="s">
        <v>29</v>
      </c>
      <c r="J17" s="92" t="s">
        <v>127</v>
      </c>
      <c r="K17" s="130" t="s">
        <v>128</v>
      </c>
      <c r="L17" s="130" t="s">
        <v>128</v>
      </c>
      <c r="M17" s="10" t="s">
        <v>33</v>
      </c>
      <c r="N17" s="10" t="s">
        <v>129</v>
      </c>
      <c r="O17" s="56">
        <f>P17+U17</f>
        <v>20</v>
      </c>
      <c r="P17" s="56">
        <f>SUM(Q17:T17)</f>
        <v>20</v>
      </c>
      <c r="Q17" s="152">
        <v>20</v>
      </c>
      <c r="R17" s="153"/>
      <c r="S17" s="153"/>
      <c r="T17" s="153"/>
      <c r="U17" s="153"/>
      <c r="V17" s="153" t="s">
        <v>35</v>
      </c>
    </row>
    <row ht="90" customHeight="1" r="18" spans="1:22">
      <c r="A18" s="15">
        <v>13</v>
      </c>
      <c r="B18" s="104" t="s">
        <v>81</v>
      </c>
      <c r="C18" s="15" t="s">
        <v>118</v>
      </c>
      <c r="D18" s="94" t="s">
        <v>130</v>
      </c>
      <c r="E18" s="95" t="s">
        <v>28</v>
      </c>
      <c r="F18" s="105" t="s">
        <v>120</v>
      </c>
      <c r="G18" s="103" t="s">
        <v>81</v>
      </c>
      <c r="H18" s="95" t="s">
        <v>81</v>
      </c>
      <c r="I18" s="129" t="s">
        <v>29</v>
      </c>
      <c r="J18" s="92" t="s">
        <v>131</v>
      </c>
      <c r="K18" s="130" t="s">
        <v>132</v>
      </c>
      <c r="L18" s="130" t="s">
        <v>132</v>
      </c>
      <c r="M18" s="10" t="s">
        <v>133</v>
      </c>
      <c r="N18" s="10" t="s">
        <v>134</v>
      </c>
      <c r="O18" s="56">
        <f>P18+U18</f>
        <v>17.5</v>
      </c>
      <c r="P18" s="56">
        <f>SUM(Q18:T18)</f>
        <v>17.5</v>
      </c>
      <c r="Q18" s="152">
        <v>17.5</v>
      </c>
      <c r="R18" s="153"/>
      <c r="S18" s="153"/>
      <c r="T18" s="153"/>
      <c r="U18" s="153"/>
      <c r="V18" s="153" t="s">
        <v>35</v>
      </c>
    </row>
    <row ht="70.5" customHeight="1" r="19" spans="1:22">
      <c r="A19" s="15">
        <v>14</v>
      </c>
      <c r="B19" s="104" t="s">
        <v>135</v>
      </c>
      <c r="C19" s="15" t="s">
        <v>118</v>
      </c>
      <c r="D19" s="94" t="s">
        <v>136</v>
      </c>
      <c r="E19" s="95" t="s">
        <v>28</v>
      </c>
      <c r="F19" s="105" t="s">
        <v>120</v>
      </c>
      <c r="G19" s="103" t="s">
        <v>135</v>
      </c>
      <c r="H19" s="95" t="s">
        <v>135</v>
      </c>
      <c r="I19" s="136" t="s">
        <v>137</v>
      </c>
      <c r="J19" s="130" t="s">
        <v>138</v>
      </c>
      <c r="K19" s="129" t="s">
        <v>139</v>
      </c>
      <c r="L19" s="129" t="s">
        <v>139</v>
      </c>
      <c r="M19" s="10" t="s">
        <v>33</v>
      </c>
      <c r="N19" s="10" t="s">
        <v>140</v>
      </c>
      <c r="O19" s="56">
        <f>P19+U19</f>
        <v>16</v>
      </c>
      <c r="P19" s="56">
        <f>SUM(Q19:T19)</f>
        <v>16</v>
      </c>
      <c r="Q19" s="152">
        <v>16</v>
      </c>
      <c r="R19" s="153"/>
      <c r="S19" s="153"/>
      <c r="T19" s="153"/>
      <c r="U19" s="153"/>
      <c r="V19" s="153" t="s">
        <v>35</v>
      </c>
    </row>
    <row ht="90" customHeight="1" r="20" spans="1:22">
      <c r="A20" s="15">
        <v>15</v>
      </c>
      <c r="B20" s="104" t="s">
        <v>135</v>
      </c>
      <c r="C20" s="15" t="s">
        <v>141</v>
      </c>
      <c r="D20" s="94" t="s">
        <v>142</v>
      </c>
      <c r="E20" s="95" t="s">
        <v>28</v>
      </c>
      <c r="F20" s="105" t="s">
        <v>120</v>
      </c>
      <c r="G20" s="103" t="s">
        <v>141</v>
      </c>
      <c r="H20" s="95" t="s">
        <v>141</v>
      </c>
      <c r="I20" s="136" t="s">
        <v>143</v>
      </c>
      <c r="J20" s="130" t="s">
        <v>144</v>
      </c>
      <c r="K20" s="129">
        <v>5</v>
      </c>
      <c r="L20" s="129">
        <v>5</v>
      </c>
      <c r="M20" s="10" t="s">
        <v>133</v>
      </c>
      <c r="N20" s="10" t="s">
        <v>145</v>
      </c>
      <c r="O20" s="56">
        <f>P20+U20</f>
        <v>2.5</v>
      </c>
      <c r="P20" s="56">
        <f>SUM(Q20:T20)</f>
        <v>2.5</v>
      </c>
      <c r="Q20" s="152">
        <v>2.5</v>
      </c>
      <c r="R20" s="153"/>
      <c r="S20" s="153"/>
      <c r="T20" s="153"/>
      <c r="U20" s="153"/>
      <c r="V20" s="153" t="s">
        <v>35</v>
      </c>
    </row>
    <row ht="70.5" customHeight="1" r="21" spans="1:22">
      <c r="A21" s="15">
        <v>16</v>
      </c>
      <c r="B21" s="104" t="s">
        <v>71</v>
      </c>
      <c r="C21" s="15" t="s">
        <v>118</v>
      </c>
      <c r="D21" s="94" t="s">
        <v>146</v>
      </c>
      <c r="E21" s="95" t="s">
        <v>28</v>
      </c>
      <c r="F21" s="105" t="s">
        <v>120</v>
      </c>
      <c r="G21" s="103" t="s">
        <v>71</v>
      </c>
      <c r="H21" s="95" t="s">
        <v>71</v>
      </c>
      <c r="I21" s="133" t="s">
        <v>147</v>
      </c>
      <c r="J21" s="92" t="s">
        <v>148</v>
      </c>
      <c r="K21" s="92" t="s">
        <v>149</v>
      </c>
      <c r="L21" s="92" t="s">
        <v>149</v>
      </c>
      <c r="M21" s="10" t="s">
        <v>33</v>
      </c>
      <c r="N21" s="10" t="s">
        <v>150</v>
      </c>
      <c r="O21" s="56">
        <f>P21+U21</f>
        <v>6</v>
      </c>
      <c r="P21" s="56">
        <f>SUM(Q21:T21)</f>
        <v>6</v>
      </c>
      <c r="Q21" s="152">
        <v>6</v>
      </c>
      <c r="R21" s="153"/>
      <c r="S21" s="153"/>
      <c r="T21" s="153"/>
      <c r="U21" s="153"/>
      <c r="V21" s="153" t="s">
        <v>35</v>
      </c>
    </row>
    <row ht="90" customHeight="1" r="22" spans="1:22">
      <c r="A22" s="15">
        <v>17</v>
      </c>
      <c r="B22" s="104" t="s">
        <v>71</v>
      </c>
      <c r="C22" s="15" t="s">
        <v>118</v>
      </c>
      <c r="D22" s="94" t="s">
        <v>151</v>
      </c>
      <c r="E22" s="106" t="s">
        <v>28</v>
      </c>
      <c r="F22" s="105" t="s">
        <v>120</v>
      </c>
      <c r="G22" s="103" t="s">
        <v>71</v>
      </c>
      <c r="H22" s="95" t="s">
        <v>71</v>
      </c>
      <c r="I22" s="133" t="s">
        <v>147</v>
      </c>
      <c r="J22" s="92" t="s">
        <v>152</v>
      </c>
      <c r="K22" s="92" t="s">
        <v>153</v>
      </c>
      <c r="L22" s="92" t="s">
        <v>153</v>
      </c>
      <c r="M22" s="10" t="s">
        <v>133</v>
      </c>
      <c r="N22" s="10" t="s">
        <v>154</v>
      </c>
      <c r="O22" s="56">
        <f>P22+U22</f>
        <v>3</v>
      </c>
      <c r="P22" s="56">
        <f>SUM(Q22:T22)</f>
        <v>3</v>
      </c>
      <c r="Q22" s="152">
        <v>3</v>
      </c>
      <c r="R22" s="153"/>
      <c r="S22" s="153"/>
      <c r="T22" s="153"/>
      <c r="U22" s="153"/>
      <c r="V22" s="153" t="s">
        <v>35</v>
      </c>
    </row>
    <row ht="57" customHeight="1" r="23" spans="1:22">
      <c r="A23" s="15">
        <v>18</v>
      </c>
      <c r="B23" s="104" t="s">
        <v>46</v>
      </c>
      <c r="C23" s="15" t="s">
        <v>118</v>
      </c>
      <c r="D23" s="94" t="s">
        <v>155</v>
      </c>
      <c r="E23" s="95" t="s">
        <v>28</v>
      </c>
      <c r="F23" s="105" t="s">
        <v>120</v>
      </c>
      <c r="G23" s="103" t="s">
        <v>46</v>
      </c>
      <c r="H23" s="95" t="s">
        <v>46</v>
      </c>
      <c r="I23" s="129" t="s">
        <v>156</v>
      </c>
      <c r="J23" s="130" t="s">
        <v>157</v>
      </c>
      <c r="K23" s="130" t="s">
        <v>158</v>
      </c>
      <c r="L23" s="130" t="s">
        <v>158</v>
      </c>
      <c r="M23" s="10" t="s">
        <v>33</v>
      </c>
      <c r="N23" s="10" t="s">
        <v>159</v>
      </c>
      <c r="O23" s="56">
        <f>P23+U23</f>
        <v>19</v>
      </c>
      <c r="P23" s="56">
        <f>SUM(Q23:T23)</f>
        <v>19</v>
      </c>
      <c r="Q23" s="152">
        <v>19</v>
      </c>
      <c r="R23" s="153"/>
      <c r="S23" s="153"/>
      <c r="T23" s="153"/>
      <c r="U23" s="153"/>
      <c r="V23" s="153" t="s">
        <v>35</v>
      </c>
    </row>
    <row ht="57" customHeight="1" r="24" spans="1:22">
      <c r="A24" s="15">
        <v>19</v>
      </c>
      <c r="B24" s="104" t="s">
        <v>46</v>
      </c>
      <c r="C24" s="15" t="s">
        <v>118</v>
      </c>
      <c r="D24" s="94" t="s">
        <v>160</v>
      </c>
      <c r="E24" s="95" t="s">
        <v>28</v>
      </c>
      <c r="F24" s="105" t="s">
        <v>120</v>
      </c>
      <c r="G24" s="103" t="s">
        <v>46</v>
      </c>
      <c r="H24" s="95" t="s">
        <v>46</v>
      </c>
      <c r="I24" s="129" t="s">
        <v>29</v>
      </c>
      <c r="J24" s="130" t="s">
        <v>161</v>
      </c>
      <c r="K24" s="130">
        <v>49</v>
      </c>
      <c r="L24" s="130">
        <v>49</v>
      </c>
      <c r="M24" s="10" t="s">
        <v>162</v>
      </c>
      <c r="N24" s="10" t="s">
        <v>163</v>
      </c>
      <c r="O24" s="56">
        <f>P24+U24</f>
        <v>14</v>
      </c>
      <c r="P24" s="56">
        <f>SUM(Q24:T24)</f>
        <v>14</v>
      </c>
      <c r="Q24" s="152">
        <v>14</v>
      </c>
      <c r="R24" s="153"/>
      <c r="S24" s="153"/>
      <c r="T24" s="153"/>
      <c r="U24" s="153"/>
      <c r="V24" s="153" t="s">
        <v>35</v>
      </c>
    </row>
    <row ht="57" customHeight="1" r="25" spans="1:22">
      <c r="A25" s="10">
        <v>20</v>
      </c>
      <c r="B25" s="104" t="s">
        <v>164</v>
      </c>
      <c r="C25" s="15" t="s">
        <v>118</v>
      </c>
      <c r="D25" s="100" t="s">
        <v>165</v>
      </c>
      <c r="E25" s="95" t="s">
        <v>28</v>
      </c>
      <c r="F25" s="101" t="s">
        <v>120</v>
      </c>
      <c r="G25" s="103" t="s">
        <v>164</v>
      </c>
      <c r="H25" s="95" t="s">
        <v>164</v>
      </c>
      <c r="I25" s="133" t="s">
        <v>166</v>
      </c>
      <c r="J25" s="92" t="s">
        <v>167</v>
      </c>
      <c r="K25" s="92" t="s">
        <v>168</v>
      </c>
      <c r="L25" s="92" t="s">
        <v>168</v>
      </c>
      <c r="M25" s="10" t="s">
        <v>33</v>
      </c>
      <c r="N25" s="10" t="s">
        <v>169</v>
      </c>
      <c r="O25" s="135">
        <f>P25+U25</f>
        <v>20</v>
      </c>
      <c r="P25" s="135">
        <f>SUM(Q25:T25)</f>
        <v>20</v>
      </c>
      <c r="Q25" s="152">
        <v>20</v>
      </c>
      <c r="R25" s="72"/>
      <c r="S25" s="72"/>
      <c r="T25" s="72"/>
      <c r="U25" s="72"/>
      <c r="V25" s="72" t="s">
        <v>35</v>
      </c>
    </row>
    <row ht="90" customHeight="1" r="26" spans="1:22">
      <c r="A26" s="10">
        <v>21</v>
      </c>
      <c r="B26" s="104" t="s">
        <v>164</v>
      </c>
      <c r="C26" s="15" t="s">
        <v>118</v>
      </c>
      <c r="D26" s="100" t="s">
        <v>170</v>
      </c>
      <c r="E26" s="95" t="s">
        <v>28</v>
      </c>
      <c r="F26" s="101" t="s">
        <v>120</v>
      </c>
      <c r="G26" s="103" t="s">
        <v>164</v>
      </c>
      <c r="H26" s="95" t="s">
        <v>164</v>
      </c>
      <c r="I26" s="133" t="s">
        <v>29</v>
      </c>
      <c r="J26" s="92" t="s">
        <v>171</v>
      </c>
      <c r="K26" s="92">
        <v>15</v>
      </c>
      <c r="L26" s="92">
        <v>15</v>
      </c>
      <c r="M26" s="10" t="s">
        <v>133</v>
      </c>
      <c r="N26" s="10" t="s">
        <v>172</v>
      </c>
      <c r="O26" s="135">
        <f>P26+U26</f>
        <v>7.5</v>
      </c>
      <c r="P26" s="135">
        <f>SUM(Q26:T26)</f>
        <v>7.5</v>
      </c>
      <c r="Q26" s="152">
        <v>7.5</v>
      </c>
      <c r="R26" s="72"/>
      <c r="S26" s="72"/>
      <c r="T26" s="72"/>
      <c r="U26" s="72"/>
      <c r="V26" s="72" t="s">
        <v>35</v>
      </c>
    </row>
    <row ht="57" customHeight="1" r="27" spans="1:22">
      <c r="A27" s="22">
        <v>22</v>
      </c>
      <c r="B27" s="104" t="s">
        <v>108</v>
      </c>
      <c r="C27" s="15" t="s">
        <v>118</v>
      </c>
      <c r="D27" s="107" t="s">
        <v>173</v>
      </c>
      <c r="E27" s="95" t="s">
        <v>28</v>
      </c>
      <c r="F27" s="101" t="s">
        <v>120</v>
      </c>
      <c r="G27" s="108" t="s">
        <v>108</v>
      </c>
      <c r="H27" s="109" t="s">
        <v>108</v>
      </c>
      <c r="I27" s="137" t="s">
        <v>174</v>
      </c>
      <c r="J27" s="138" t="s">
        <v>175</v>
      </c>
      <c r="K27" s="138" t="s">
        <v>176</v>
      </c>
      <c r="L27" s="138" t="s">
        <v>176</v>
      </c>
      <c r="M27" s="10" t="s">
        <v>33</v>
      </c>
      <c r="N27" s="10" t="s">
        <v>177</v>
      </c>
      <c r="O27" s="135">
        <f>P27+U27</f>
        <v>17.45</v>
      </c>
      <c r="P27" s="135">
        <f>SUM(Q27:T27)</f>
        <v>17.45</v>
      </c>
      <c r="Q27" s="162">
        <v>17.45</v>
      </c>
      <c r="R27" s="75"/>
      <c r="S27" s="75"/>
      <c r="T27" s="75"/>
      <c r="U27" s="75"/>
      <c r="V27" s="72" t="s">
        <v>35</v>
      </c>
    </row>
    <row ht="90" customHeight="1" r="28" spans="1:22">
      <c r="A28" s="10">
        <v>23</v>
      </c>
      <c r="B28" s="104" t="s">
        <v>178</v>
      </c>
      <c r="C28" s="15" t="s">
        <v>118</v>
      </c>
      <c r="D28" s="101" t="s">
        <v>179</v>
      </c>
      <c r="E28" s="110" t="s">
        <v>28</v>
      </c>
      <c r="F28" s="101" t="s">
        <v>120</v>
      </c>
      <c r="G28" s="103" t="s">
        <v>178</v>
      </c>
      <c r="H28" s="92" t="s">
        <v>178</v>
      </c>
      <c r="I28" s="133" t="s">
        <v>29</v>
      </c>
      <c r="J28" s="92" t="s">
        <v>171</v>
      </c>
      <c r="K28" s="133" t="s">
        <v>180</v>
      </c>
      <c r="L28" s="133" t="s">
        <v>180</v>
      </c>
      <c r="M28" s="10" t="s">
        <v>133</v>
      </c>
      <c r="N28" s="10" t="s">
        <v>181</v>
      </c>
      <c r="O28" s="135">
        <f>P28+U28</f>
        <v>6.5</v>
      </c>
      <c r="P28" s="135">
        <f>SUM(Q28:T28)</f>
        <v>6.5</v>
      </c>
      <c r="Q28" s="163">
        <v>3.5</v>
      </c>
      <c r="R28" s="153">
        <v>3</v>
      </c>
      <c r="S28" s="153"/>
      <c r="T28" s="153"/>
      <c r="U28" s="153"/>
      <c r="V28" s="153" t="s">
        <v>182</v>
      </c>
    </row>
    <row ht="24" customHeight="1" r="29" spans="1:22">
      <c r="A29" s="111" t="s">
        <v>183</v>
      </c>
      <c r="B29" s="111"/>
      <c r="C29" s="111"/>
      <c r="D29" s="111"/>
      <c r="E29" s="77"/>
      <c r="F29" s="112"/>
      <c r="G29" s="77"/>
      <c r="H29" s="77"/>
      <c r="I29" s="77"/>
      <c r="J29" s="77"/>
      <c r="K29" s="77"/>
      <c r="L29" s="77"/>
      <c r="M29" s="77"/>
      <c r="N29" s="77"/>
      <c r="O29" s="135">
        <f>P29+U29</f>
        <v>0</v>
      </c>
      <c r="P29" s="135">
        <f>SUM(Q29:T29)</f>
        <v>0</v>
      </c>
      <c r="Q29" s="27"/>
      <c r="R29" s="27"/>
      <c r="S29" s="27"/>
      <c r="T29" s="27"/>
      <c r="U29" s="27"/>
      <c r="V29" s="27"/>
    </row>
    <row ht="49" customHeight="1" r="30" spans="1:22">
      <c r="A30" s="10">
        <v>24</v>
      </c>
      <c r="B30" s="113"/>
      <c r="C30" s="10"/>
      <c r="D30" s="102" t="s">
        <v>184</v>
      </c>
      <c r="E30" s="110" t="s">
        <v>185</v>
      </c>
      <c r="F30" s="10" t="s">
        <v>186</v>
      </c>
      <c r="G30" s="114" t="s">
        <v>186</v>
      </c>
      <c r="H30" s="10" t="s">
        <v>39</v>
      </c>
      <c r="I30" s="133" t="s">
        <v>29</v>
      </c>
      <c r="J30" s="10" t="s">
        <v>187</v>
      </c>
      <c r="K30" s="139" t="s">
        <v>188</v>
      </c>
      <c r="L30" s="139" t="s">
        <v>188</v>
      </c>
      <c r="M30" s="139" t="s">
        <v>187</v>
      </c>
      <c r="N30" s="139" t="s">
        <v>532</v>
      </c>
      <c r="O30" s="135">
        <f>P30+U30</f>
        <v>1760.7</v>
      </c>
      <c r="P30" s="135">
        <f>SUM(Q30:T30)</f>
        <v>1760.7</v>
      </c>
      <c r="Q30" s="10"/>
      <c r="R30" s="10">
        <v>1760.7</v>
      </c>
      <c r="S30" s="10"/>
      <c r="T30" s="10"/>
      <c r="U30" s="10"/>
      <c r="V30" s="72" t="s">
        <v>190</v>
      </c>
    </row>
    <row ht="62" customHeight="1" r="31" spans="1:22">
      <c r="A31" s="10">
        <v>25</v>
      </c>
      <c r="B31" s="113"/>
      <c r="C31" s="10"/>
      <c r="D31" s="102" t="s">
        <v>191</v>
      </c>
      <c r="E31" s="95" t="s">
        <v>28</v>
      </c>
      <c r="F31" s="10" t="s">
        <v>120</v>
      </c>
      <c r="G31" s="10" t="s">
        <v>120</v>
      </c>
      <c r="H31" s="10" t="s">
        <v>39</v>
      </c>
      <c r="I31" s="10" t="s">
        <v>29</v>
      </c>
      <c r="J31" s="10" t="s">
        <v>192</v>
      </c>
      <c r="K31" s="139" t="s">
        <v>193</v>
      </c>
      <c r="L31" s="139" t="s">
        <v>193</v>
      </c>
      <c r="M31" s="139" t="s">
        <v>194</v>
      </c>
      <c r="N31" s="139" t="s">
        <v>195</v>
      </c>
      <c r="O31" s="135">
        <f>P31+U31</f>
        <v>218</v>
      </c>
      <c r="P31" s="135">
        <f>SUM(Q31:T31)</f>
        <v>218</v>
      </c>
      <c r="Q31" s="10"/>
      <c r="R31" s="10">
        <v>218</v>
      </c>
      <c r="S31" s="10"/>
      <c r="T31" s="10"/>
      <c r="U31" s="10"/>
      <c r="V31" s="164" t="s">
        <v>196</v>
      </c>
    </row>
    <row ht="55" customHeight="1" r="32" spans="1:22">
      <c r="A32" s="10">
        <v>26</v>
      </c>
      <c r="B32" s="113" t="s">
        <v>71</v>
      </c>
      <c r="C32" s="10" t="s">
        <v>118</v>
      </c>
      <c r="D32" s="102" t="s">
        <v>197</v>
      </c>
      <c r="E32" s="95" t="s">
        <v>28</v>
      </c>
      <c r="F32" s="10" t="s">
        <v>120</v>
      </c>
      <c r="G32" s="10" t="s">
        <v>71</v>
      </c>
      <c r="H32" s="115" t="s">
        <v>71</v>
      </c>
      <c r="I32" s="115" t="s">
        <v>198</v>
      </c>
      <c r="J32" s="115" t="s">
        <v>199</v>
      </c>
      <c r="K32" s="115" t="s">
        <v>200</v>
      </c>
      <c r="L32" s="115" t="s">
        <v>201</v>
      </c>
      <c r="M32" s="115" t="s">
        <v>202</v>
      </c>
      <c r="N32" s="115" t="s">
        <v>203</v>
      </c>
      <c r="O32" s="135">
        <f>P32+U32</f>
        <v>500</v>
      </c>
      <c r="P32" s="135">
        <f>SUM(Q32:T32)</f>
        <v>500</v>
      </c>
      <c r="Q32" s="10"/>
      <c r="R32" s="10">
        <v>500</v>
      </c>
      <c r="S32" s="10"/>
      <c r="T32" s="10"/>
      <c r="U32" s="10"/>
      <c r="V32" s="165"/>
    </row>
    <row ht="60" customHeight="1" r="33" spans="1:22">
      <c r="A33" s="10">
        <v>27</v>
      </c>
      <c r="B33" s="113" t="s">
        <v>46</v>
      </c>
      <c r="C33" s="10" t="s">
        <v>204</v>
      </c>
      <c r="D33" s="102" t="s">
        <v>205</v>
      </c>
      <c r="E33" s="95" t="s">
        <v>28</v>
      </c>
      <c r="F33" s="10" t="s">
        <v>46</v>
      </c>
      <c r="G33" s="114" t="s">
        <v>204</v>
      </c>
      <c r="H33" s="115" t="s">
        <v>46</v>
      </c>
      <c r="I33" s="115" t="s">
        <v>29</v>
      </c>
      <c r="J33" s="115" t="s">
        <v>206</v>
      </c>
      <c r="K33" s="115">
        <v>197</v>
      </c>
      <c r="L33" s="115">
        <v>34</v>
      </c>
      <c r="M33" s="115" t="s">
        <v>207</v>
      </c>
      <c r="N33" s="115" t="s">
        <v>208</v>
      </c>
      <c r="O33" s="135">
        <f>P33+U33</f>
        <v>100</v>
      </c>
      <c r="P33" s="135">
        <f>SUM(Q33:T33)</f>
        <v>100</v>
      </c>
      <c r="Q33" s="10"/>
      <c r="R33" s="10">
        <v>100</v>
      </c>
      <c r="S33" s="10"/>
      <c r="T33" s="10"/>
      <c r="U33" s="10"/>
      <c r="V33" s="165"/>
    </row>
    <row ht="57" customHeight="1" r="34" spans="1:22">
      <c r="A34" s="10">
        <v>28</v>
      </c>
      <c r="B34" s="113" t="s">
        <v>178</v>
      </c>
      <c r="C34" s="10" t="s">
        <v>118</v>
      </c>
      <c r="D34" s="102" t="s">
        <v>209</v>
      </c>
      <c r="E34" s="95" t="s">
        <v>28</v>
      </c>
      <c r="F34" s="10" t="s">
        <v>120</v>
      </c>
      <c r="G34" s="10" t="s">
        <v>178</v>
      </c>
      <c r="H34" s="115" t="s">
        <v>178</v>
      </c>
      <c r="I34" s="140" t="s">
        <v>29</v>
      </c>
      <c r="J34" s="141" t="s">
        <v>210</v>
      </c>
      <c r="K34" s="115" t="s">
        <v>211</v>
      </c>
      <c r="L34" s="115" t="s">
        <v>212</v>
      </c>
      <c r="M34" s="115" t="s">
        <v>213</v>
      </c>
      <c r="N34" s="115" t="s">
        <v>214</v>
      </c>
      <c r="O34" s="135">
        <f>P34+U34</f>
        <v>15</v>
      </c>
      <c r="P34" s="135">
        <f>SUM(Q34:T34)</f>
        <v>15</v>
      </c>
      <c r="Q34" s="10"/>
      <c r="R34" s="10">
        <v>15</v>
      </c>
      <c r="S34" s="10"/>
      <c r="T34" s="10"/>
      <c r="U34" s="10"/>
      <c r="V34" s="165"/>
    </row>
    <row ht="40" customHeight="1" r="35" spans="1:22">
      <c r="A35" s="10">
        <v>29</v>
      </c>
      <c r="B35" s="113" t="s">
        <v>59</v>
      </c>
      <c r="C35" s="10" t="s">
        <v>118</v>
      </c>
      <c r="D35" s="10" t="s">
        <v>215</v>
      </c>
      <c r="E35" s="116" t="s">
        <v>28</v>
      </c>
      <c r="F35" s="10" t="s">
        <v>120</v>
      </c>
      <c r="G35" s="114" t="s">
        <v>118</v>
      </c>
      <c r="H35" s="117" t="s">
        <v>59</v>
      </c>
      <c r="I35" s="142" t="s">
        <v>29</v>
      </c>
      <c r="J35" s="141" t="s">
        <v>171</v>
      </c>
      <c r="K35" s="115" t="s">
        <v>216</v>
      </c>
      <c r="L35" s="115" t="s">
        <v>216</v>
      </c>
      <c r="M35" s="115" t="s">
        <v>133</v>
      </c>
      <c r="N35" s="115" t="s">
        <v>217</v>
      </c>
      <c r="O35" s="135">
        <f>P35+U35</f>
        <v>19.5</v>
      </c>
      <c r="P35" s="135">
        <f>SUM(Q35:T35)</f>
        <v>19.5</v>
      </c>
      <c r="Q35" s="10"/>
      <c r="R35" s="10">
        <v>19.5</v>
      </c>
      <c r="S35" s="10"/>
      <c r="T35" s="10"/>
      <c r="U35" s="10"/>
      <c r="V35" s="165"/>
    </row>
    <row ht="40" customHeight="1" r="36" spans="1:22">
      <c r="A36" s="10">
        <v>30</v>
      </c>
      <c r="B36" s="10" t="s">
        <v>46</v>
      </c>
      <c r="C36" s="114" t="s">
        <v>47</v>
      </c>
      <c r="D36" s="102" t="s">
        <v>218</v>
      </c>
      <c r="E36" s="116" t="s">
        <v>49</v>
      </c>
      <c r="F36" s="10" t="s">
        <v>46</v>
      </c>
      <c r="G36" s="114" t="s">
        <v>47</v>
      </c>
      <c r="H36" s="115" t="s">
        <v>47</v>
      </c>
      <c r="I36" s="115" t="s">
        <v>29</v>
      </c>
      <c r="J36" s="115" t="s">
        <v>219</v>
      </c>
      <c r="K36" s="115">
        <v>309</v>
      </c>
      <c r="L36" s="115">
        <v>38</v>
      </c>
      <c r="M36" s="115" t="s">
        <v>220</v>
      </c>
      <c r="N36" s="115" t="s">
        <v>221</v>
      </c>
      <c r="O36" s="135">
        <f>P36+U36</f>
        <v>50</v>
      </c>
      <c r="P36" s="135">
        <f>SUM(Q36:T36)</f>
        <v>50</v>
      </c>
      <c r="Q36" s="10"/>
      <c r="R36" s="10">
        <v>50</v>
      </c>
      <c r="S36" s="10"/>
      <c r="T36" s="10"/>
      <c r="U36" s="10"/>
      <c r="V36" s="165"/>
    </row>
    <row ht="58" customHeight="1" r="37" spans="1:22">
      <c r="A37" s="10">
        <v>31</v>
      </c>
      <c r="B37" s="10" t="s">
        <v>59</v>
      </c>
      <c r="C37" s="114" t="s">
        <v>222</v>
      </c>
      <c r="D37" s="102" t="s">
        <v>223</v>
      </c>
      <c r="E37" s="116" t="s">
        <v>49</v>
      </c>
      <c r="F37" s="10" t="s">
        <v>59</v>
      </c>
      <c r="G37" s="114" t="s">
        <v>222</v>
      </c>
      <c r="H37" s="115" t="s">
        <v>222</v>
      </c>
      <c r="I37" s="173" t="s">
        <v>224</v>
      </c>
      <c r="J37" s="115" t="s">
        <v>225</v>
      </c>
      <c r="K37" s="115" t="s">
        <v>226</v>
      </c>
      <c r="L37" s="115" t="s">
        <v>227</v>
      </c>
      <c r="M37" s="115" t="s">
        <v>228</v>
      </c>
      <c r="N37" s="115" t="s">
        <v>229</v>
      </c>
      <c r="O37" s="135">
        <f>P37+U37</f>
        <v>20</v>
      </c>
      <c r="P37" s="135">
        <f>SUM(Q37:T37)</f>
        <v>20</v>
      </c>
      <c r="Q37" s="10"/>
      <c r="R37" s="10">
        <v>20</v>
      </c>
      <c r="S37" s="10"/>
      <c r="T37" s="10"/>
      <c r="U37" s="10"/>
      <c r="V37" s="165"/>
    </row>
    <row ht="58" customHeight="1" r="38" spans="1:22">
      <c r="A38" s="10">
        <v>32</v>
      </c>
      <c r="B38" s="10" t="s">
        <v>71</v>
      </c>
      <c r="C38" s="114" t="s">
        <v>230</v>
      </c>
      <c r="D38" s="102" t="s">
        <v>231</v>
      </c>
      <c r="E38" s="116" t="s">
        <v>49</v>
      </c>
      <c r="F38" s="10" t="s">
        <v>71</v>
      </c>
      <c r="G38" s="114" t="s">
        <v>230</v>
      </c>
      <c r="H38" s="115" t="s">
        <v>230</v>
      </c>
      <c r="I38" s="115" t="s">
        <v>232</v>
      </c>
      <c r="J38" s="115" t="s">
        <v>233</v>
      </c>
      <c r="K38" s="115" t="s">
        <v>201</v>
      </c>
      <c r="L38" s="115" t="s">
        <v>67</v>
      </c>
      <c r="M38" s="115" t="s">
        <v>234</v>
      </c>
      <c r="N38" s="115" t="s">
        <v>145</v>
      </c>
      <c r="O38" s="135">
        <f>P38+U38</f>
        <v>20</v>
      </c>
      <c r="P38" s="135">
        <f>SUM(Q38:T38)</f>
        <v>20</v>
      </c>
      <c r="Q38" s="10"/>
      <c r="R38" s="10">
        <v>20</v>
      </c>
      <c r="S38" s="10"/>
      <c r="T38" s="10"/>
      <c r="U38" s="10"/>
      <c r="V38" s="165"/>
    </row>
    <row ht="58" customHeight="1" r="39" spans="1:22">
      <c r="A39" s="10">
        <v>33</v>
      </c>
      <c r="B39" s="10" t="s">
        <v>108</v>
      </c>
      <c r="C39" s="114" t="s">
        <v>235</v>
      </c>
      <c r="D39" s="102" t="s">
        <v>236</v>
      </c>
      <c r="E39" s="116" t="s">
        <v>49</v>
      </c>
      <c r="F39" s="10" t="s">
        <v>108</v>
      </c>
      <c r="G39" s="114" t="s">
        <v>235</v>
      </c>
      <c r="H39" s="115" t="s">
        <v>235</v>
      </c>
      <c r="I39" s="115" t="s">
        <v>237</v>
      </c>
      <c r="J39" s="115" t="s">
        <v>238</v>
      </c>
      <c r="K39" s="115">
        <v>40</v>
      </c>
      <c r="L39" s="115">
        <v>53</v>
      </c>
      <c r="M39" s="115" t="s">
        <v>239</v>
      </c>
      <c r="N39" s="115" t="s">
        <v>240</v>
      </c>
      <c r="O39" s="135">
        <f>P39+U39</f>
        <v>20</v>
      </c>
      <c r="P39" s="135">
        <f>SUM(Q39:T39)</f>
        <v>20</v>
      </c>
      <c r="Q39" s="10"/>
      <c r="R39" s="10">
        <v>20</v>
      </c>
      <c r="S39" s="10"/>
      <c r="T39" s="10"/>
      <c r="U39" s="10"/>
      <c r="V39" s="165"/>
    </row>
    <row ht="65" customHeight="1" r="40" spans="1:22">
      <c r="A40" s="10">
        <v>34</v>
      </c>
      <c r="B40" s="10" t="s">
        <v>46</v>
      </c>
      <c r="C40" s="114" t="s">
        <v>241</v>
      </c>
      <c r="D40" s="102" t="s">
        <v>242</v>
      </c>
      <c r="E40" s="116" t="s">
        <v>49</v>
      </c>
      <c r="F40" s="10" t="s">
        <v>46</v>
      </c>
      <c r="G40" s="114" t="s">
        <v>241</v>
      </c>
      <c r="H40" s="115" t="s">
        <v>241</v>
      </c>
      <c r="I40" s="143" t="s">
        <v>29</v>
      </c>
      <c r="J40" s="115" t="s">
        <v>243</v>
      </c>
      <c r="K40" s="115">
        <v>588</v>
      </c>
      <c r="L40" s="115">
        <v>61</v>
      </c>
      <c r="M40" s="115" t="s">
        <v>220</v>
      </c>
      <c r="N40" s="115" t="s">
        <v>221</v>
      </c>
      <c r="O40" s="135">
        <f>P40+U40</f>
        <v>20</v>
      </c>
      <c r="P40" s="135">
        <f>SUM(Q40:T40)</f>
        <v>20</v>
      </c>
      <c r="Q40" s="10"/>
      <c r="R40" s="10">
        <v>20</v>
      </c>
      <c r="S40" s="10"/>
      <c r="T40" s="10"/>
      <c r="U40" s="10"/>
      <c r="V40" s="165"/>
    </row>
    <row ht="40" customHeight="1" r="41" spans="1:22">
      <c r="A41" s="10">
        <v>35</v>
      </c>
      <c r="D41" s="102" t="s">
        <v>244</v>
      </c>
      <c r="E41" s="116" t="s">
        <v>37</v>
      </c>
      <c r="F41" s="10" t="s">
        <v>120</v>
      </c>
      <c r="G41" s="114" t="s">
        <v>120</v>
      </c>
      <c r="H41" s="10" t="s">
        <v>39</v>
      </c>
      <c r="I41" s="10" t="s">
        <v>245</v>
      </c>
      <c r="J41" s="10" t="s">
        <v>246</v>
      </c>
      <c r="K41" s="10">
        <v>109</v>
      </c>
      <c r="L41" s="10">
        <v>109</v>
      </c>
      <c r="M41" s="144" t="s">
        <v>247</v>
      </c>
      <c r="N41" s="144" t="s">
        <v>248</v>
      </c>
      <c r="O41" s="135">
        <f>P41+U41</f>
        <v>31.5</v>
      </c>
      <c r="P41" s="135">
        <f>SUM(Q41:T41)</f>
        <v>31.5</v>
      </c>
      <c r="Q41" s="10"/>
      <c r="R41" s="10">
        <v>28.5</v>
      </c>
      <c r="S41" s="10"/>
      <c r="T41" s="10">
        <v>3</v>
      </c>
      <c r="U41" s="10"/>
      <c r="V41" s="166" t="s">
        <v>196</v>
      </c>
    </row>
    <row ht="40" customHeight="1" r="42" spans="1:22">
      <c r="A42" s="10">
        <v>36</v>
      </c>
      <c r="B42" s="10" t="s">
        <v>46</v>
      </c>
      <c r="C42" s="114" t="s">
        <v>241</v>
      </c>
      <c r="D42" s="102" t="s">
        <v>249</v>
      </c>
      <c r="E42" s="116" t="s">
        <v>49</v>
      </c>
      <c r="F42" s="10" t="s">
        <v>46</v>
      </c>
      <c r="G42" s="114" t="s">
        <v>241</v>
      </c>
      <c r="H42" s="115" t="s">
        <v>241</v>
      </c>
      <c r="I42" s="143" t="s">
        <v>29</v>
      </c>
      <c r="J42" s="115" t="s">
        <v>250</v>
      </c>
      <c r="K42" s="115">
        <v>588</v>
      </c>
      <c r="L42" s="115">
        <v>61</v>
      </c>
      <c r="M42" s="115" t="s">
        <v>220</v>
      </c>
      <c r="N42" s="115" t="s">
        <v>221</v>
      </c>
      <c r="O42" s="135">
        <f>P42+U42</f>
        <v>200</v>
      </c>
      <c r="P42" s="135">
        <f>SUM(Q42:T42)</f>
        <v>82.97</v>
      </c>
      <c r="Q42" s="10"/>
      <c r="R42" s="10">
        <v>82.97</v>
      </c>
      <c r="S42" s="10"/>
      <c r="T42" s="10"/>
      <c r="U42" s="10">
        <v>117.03</v>
      </c>
      <c r="V42" s="10" t="s">
        <v>251</v>
      </c>
    </row>
    <row ht="76" customHeight="1" r="43" spans="1:22" s="2" customFormat="1">
      <c r="A43" s="10">
        <v>37</v>
      </c>
      <c r="B43" s="113" t="s">
        <v>108</v>
      </c>
      <c r="C43" s="10" t="s">
        <v>109</v>
      </c>
      <c r="D43" s="100" t="s">
        <v>252</v>
      </c>
      <c r="E43" s="118" t="s">
        <v>49</v>
      </c>
      <c r="F43" s="115" t="s">
        <v>111</v>
      </c>
      <c r="G43" s="117" t="s">
        <v>109</v>
      </c>
      <c r="H43" s="99" t="s">
        <v>109</v>
      </c>
      <c r="I43" s="142" t="s">
        <v>253</v>
      </c>
      <c r="J43" s="115" t="s">
        <v>254</v>
      </c>
      <c r="K43" s="141" t="s">
        <v>114</v>
      </c>
      <c r="L43" s="141" t="s">
        <v>115</v>
      </c>
      <c r="M43" s="115" t="s">
        <v>255</v>
      </c>
      <c r="N43" s="115" t="s">
        <v>256</v>
      </c>
      <c r="O43" s="135">
        <v>29.028</v>
      </c>
      <c r="P43" s="135">
        <f>SUM(Q43:T43)</f>
        <v>10</v>
      </c>
      <c r="Q43" s="115"/>
      <c r="R43" s="115">
        <v>10</v>
      </c>
      <c r="S43" s="115"/>
      <c r="T43" s="115"/>
      <c r="U43" s="115">
        <v>19.028</v>
      </c>
      <c r="V43" s="115" t="s">
        <v>257</v>
      </c>
    </row>
    <row ht="54" customHeight="1" r="44" spans="1:22">
      <c r="A44" s="10">
        <v>38</v>
      </c>
      <c r="B44" s="113" t="s">
        <v>108</v>
      </c>
      <c r="C44" s="10" t="s">
        <v>109</v>
      </c>
      <c r="D44" s="100" t="s">
        <v>258</v>
      </c>
      <c r="E44" s="118" t="s">
        <v>49</v>
      </c>
      <c r="F44" s="115" t="s">
        <v>111</v>
      </c>
      <c r="G44" s="117" t="s">
        <v>109</v>
      </c>
      <c r="H44" s="99" t="s">
        <v>109</v>
      </c>
      <c r="I44" s="142" t="s">
        <v>259</v>
      </c>
      <c r="J44" s="115" t="s">
        <v>260</v>
      </c>
      <c r="K44" s="141" t="s">
        <v>114</v>
      </c>
      <c r="L44" s="141" t="s">
        <v>115</v>
      </c>
      <c r="M44" s="145" t="s">
        <v>261</v>
      </c>
      <c r="N44" s="115" t="s">
        <v>87</v>
      </c>
      <c r="O44" s="135">
        <f>P44+U44</f>
        <v>7</v>
      </c>
      <c r="P44" s="135">
        <f>SUM(Q44:T44)</f>
        <v>7</v>
      </c>
      <c r="Q44" s="115"/>
      <c r="R44" s="115">
        <v>7</v>
      </c>
      <c r="S44" s="115"/>
      <c r="T44" s="115"/>
      <c r="U44" s="115"/>
      <c r="V44" s="115" t="s">
        <v>257</v>
      </c>
    </row>
    <row ht="60" customHeight="1" r="45" spans="1:22">
      <c r="A45" s="10">
        <v>39</v>
      </c>
      <c r="B45" s="113"/>
      <c r="C45" s="115"/>
      <c r="D45" s="101" t="s">
        <v>262</v>
      </c>
      <c r="E45" s="115" t="s">
        <v>263</v>
      </c>
      <c r="F45" s="115" t="s">
        <v>111</v>
      </c>
      <c r="G45" s="115" t="s">
        <v>264</v>
      </c>
      <c r="H45" s="115" t="s">
        <v>264</v>
      </c>
      <c r="I45" s="142" t="s">
        <v>265</v>
      </c>
      <c r="J45" s="115" t="s">
        <v>266</v>
      </c>
      <c r="K45" s="115" t="s">
        <v>267</v>
      </c>
      <c r="L45" s="115" t="s">
        <v>267</v>
      </c>
      <c r="M45" s="115" t="s">
        <v>268</v>
      </c>
      <c r="N45" s="115" t="s">
        <v>269</v>
      </c>
      <c r="O45" s="135">
        <f>P45+U45</f>
        <v>4</v>
      </c>
      <c r="P45" s="135">
        <f>SUM(Q45:T45)</f>
        <v>4</v>
      </c>
      <c r="Q45" s="115"/>
      <c r="R45" s="115">
        <v>4</v>
      </c>
      <c r="S45" s="115"/>
      <c r="T45" s="115"/>
      <c r="U45" s="115"/>
      <c r="V45" s="115" t="s">
        <v>270</v>
      </c>
    </row>
    <row ht="54" customHeight="1" r="46" spans="1:22">
      <c r="A46" s="10">
        <v>40</v>
      </c>
      <c r="B46" s="113"/>
      <c r="C46" s="115"/>
      <c r="D46" s="101" t="s">
        <v>271</v>
      </c>
      <c r="E46" s="115" t="s">
        <v>263</v>
      </c>
      <c r="F46" s="115" t="s">
        <v>111</v>
      </c>
      <c r="G46" s="115" t="s">
        <v>111</v>
      </c>
      <c r="H46" s="115" t="s">
        <v>272</v>
      </c>
      <c r="I46" s="142" t="s">
        <v>273</v>
      </c>
      <c r="J46" s="115" t="s">
        <v>274</v>
      </c>
      <c r="K46" s="115" t="s">
        <v>267</v>
      </c>
      <c r="L46" s="115" t="s">
        <v>267</v>
      </c>
      <c r="M46" s="146" t="s">
        <v>275</v>
      </c>
      <c r="N46" s="115" t="s">
        <v>256</v>
      </c>
      <c r="O46" s="135">
        <f>P46+U46</f>
        <v>1</v>
      </c>
      <c r="P46" s="135">
        <f>SUM(Q46:T46)</f>
        <v>1</v>
      </c>
      <c r="Q46" s="115"/>
      <c r="R46" s="115">
        <v>1</v>
      </c>
      <c r="S46" s="115"/>
      <c r="T46" s="115"/>
      <c r="U46" s="115"/>
      <c r="V46" s="115"/>
    </row>
    <row ht="55" customHeight="1" r="47" spans="1:22" s="2" customFormat="1">
      <c r="A47" s="10">
        <v>41</v>
      </c>
      <c r="B47" s="113" t="s">
        <v>108</v>
      </c>
      <c r="C47" s="117" t="s">
        <v>235</v>
      </c>
      <c r="D47" s="100" t="s">
        <v>276</v>
      </c>
      <c r="E47" s="118" t="s">
        <v>49</v>
      </c>
      <c r="F47" s="115" t="s">
        <v>50</v>
      </c>
      <c r="G47" s="117" t="s">
        <v>235</v>
      </c>
      <c r="H47" s="115" t="s">
        <v>108</v>
      </c>
      <c r="I47" s="115" t="s">
        <v>277</v>
      </c>
      <c r="J47" s="115" t="s">
        <v>278</v>
      </c>
      <c r="K47" s="115" t="s">
        <v>279</v>
      </c>
      <c r="L47" s="115" t="s">
        <v>280</v>
      </c>
      <c r="M47" s="147" t="s">
        <v>281</v>
      </c>
      <c r="N47" s="147" t="s">
        <v>282</v>
      </c>
      <c r="O47" s="132" t="s">
        <v>283</v>
      </c>
      <c r="P47" s="132">
        <v>50</v>
      </c>
      <c r="Q47" s="115"/>
      <c r="R47" s="115">
        <v>50</v>
      </c>
      <c r="S47" s="115"/>
      <c r="T47" s="115"/>
      <c r="U47" s="115">
        <v>185</v>
      </c>
      <c r="V47" s="115" t="s">
        <v>284</v>
      </c>
    </row>
    <row ht="64" customHeight="1" r="48" spans="1:22">
      <c r="A48" s="10">
        <v>42</v>
      </c>
      <c r="B48" s="113" t="s">
        <v>71</v>
      </c>
      <c r="C48" s="114" t="s">
        <v>285</v>
      </c>
      <c r="D48" s="102" t="s">
        <v>286</v>
      </c>
      <c r="E48" s="116" t="s">
        <v>49</v>
      </c>
      <c r="F48" s="10" t="s">
        <v>62</v>
      </c>
      <c r="G48" s="114" t="s">
        <v>285</v>
      </c>
      <c r="H48" s="10" t="s">
        <v>287</v>
      </c>
      <c r="I48" s="10" t="s">
        <v>288</v>
      </c>
      <c r="J48" s="10" t="s">
        <v>289</v>
      </c>
      <c r="K48" s="10" t="s">
        <v>290</v>
      </c>
      <c r="L48" s="10" t="s">
        <v>291</v>
      </c>
      <c r="M48" s="10" t="s">
        <v>292</v>
      </c>
      <c r="N48" s="10" t="s">
        <v>293</v>
      </c>
      <c r="O48" s="135">
        <f>P48+U48</f>
        <v>49</v>
      </c>
      <c r="P48" s="135">
        <f>SUM(Q48:T48)</f>
        <v>15</v>
      </c>
      <c r="Q48" s="10"/>
      <c r="R48" s="10"/>
      <c r="S48" s="10">
        <v>15</v>
      </c>
      <c r="T48" s="10"/>
      <c r="U48" s="10">
        <v>34</v>
      </c>
      <c r="V48" s="10" t="s">
        <v>294</v>
      </c>
    </row>
    <row ht="40" customHeight="1" r="49" spans="1:22">
      <c r="A49" s="10">
        <v>43</v>
      </c>
      <c r="B49" s="113" t="s">
        <v>295</v>
      </c>
      <c r="C49" s="10" t="s">
        <v>118</v>
      </c>
      <c r="D49" s="119" t="s">
        <v>296</v>
      </c>
      <c r="E49" s="120" t="s">
        <v>49</v>
      </c>
      <c r="F49" s="10" t="s">
        <v>297</v>
      </c>
      <c r="G49" s="121" t="s">
        <v>295</v>
      </c>
      <c r="H49" s="101" t="s">
        <v>178</v>
      </c>
      <c r="I49" s="101" t="s">
        <v>298</v>
      </c>
      <c r="J49" s="101" t="s">
        <v>299</v>
      </c>
      <c r="K49" s="101" t="s">
        <v>300</v>
      </c>
      <c r="L49" s="101" t="s">
        <v>301</v>
      </c>
      <c r="M49" s="115" t="s">
        <v>302</v>
      </c>
      <c r="N49" s="101" t="s">
        <v>303</v>
      </c>
      <c r="O49" s="135">
        <f>P49+U49</f>
        <v>28.32</v>
      </c>
      <c r="P49" s="135">
        <f>SUM(Q49:T49)</f>
        <v>28.32</v>
      </c>
      <c r="Q49" s="22"/>
      <c r="R49" s="22"/>
      <c r="S49" s="22">
        <v>28.32</v>
      </c>
      <c r="T49" s="22"/>
      <c r="U49" s="22"/>
      <c r="V49" s="22" t="s">
        <v>304</v>
      </c>
    </row>
    <row ht="40" customHeight="1" r="50" spans="1:22">
      <c r="A50" s="10">
        <v>44</v>
      </c>
      <c r="B50" s="10" t="s">
        <v>81</v>
      </c>
      <c r="C50" s="114" t="s">
        <v>82</v>
      </c>
      <c r="D50" s="92" t="s">
        <v>305</v>
      </c>
      <c r="E50" s="116" t="s">
        <v>49</v>
      </c>
      <c r="F50" s="10" t="s">
        <v>81</v>
      </c>
      <c r="G50" s="114" t="s">
        <v>82</v>
      </c>
      <c r="H50" s="117" t="s">
        <v>82</v>
      </c>
      <c r="I50" s="115" t="s">
        <v>306</v>
      </c>
      <c r="J50" s="115" t="s">
        <v>307</v>
      </c>
      <c r="K50" s="141" t="s">
        <v>85</v>
      </c>
      <c r="L50" s="141" t="s">
        <v>86</v>
      </c>
      <c r="M50" s="115" t="s">
        <v>87</v>
      </c>
      <c r="N50" s="115" t="s">
        <v>88</v>
      </c>
      <c r="O50" s="135">
        <f>P50+U50</f>
        <v>20</v>
      </c>
      <c r="P50" s="135">
        <f>SUM(Q50:T50)</f>
        <v>20</v>
      </c>
      <c r="Q50" s="10"/>
      <c r="R50" s="10"/>
      <c r="S50" s="10">
        <v>20</v>
      </c>
      <c r="T50" s="10"/>
      <c r="U50" s="10"/>
      <c r="V50" s="10" t="s">
        <v>308</v>
      </c>
    </row>
    <row ht="40" customHeight="1" r="51" spans="1:22">
      <c r="A51" s="10">
        <v>45</v>
      </c>
      <c r="B51" s="10" t="s">
        <v>135</v>
      </c>
      <c r="C51" s="114" t="s">
        <v>141</v>
      </c>
      <c r="D51" s="92" t="s">
        <v>309</v>
      </c>
      <c r="E51" s="116" t="s">
        <v>49</v>
      </c>
      <c r="F51" s="10" t="s">
        <v>135</v>
      </c>
      <c r="G51" s="114" t="s">
        <v>141</v>
      </c>
      <c r="H51" s="115" t="s">
        <v>141</v>
      </c>
      <c r="I51" s="115" t="s">
        <v>310</v>
      </c>
      <c r="J51" s="115" t="s">
        <v>311</v>
      </c>
      <c r="K51" s="115" t="s">
        <v>312</v>
      </c>
      <c r="L51" s="115" t="s">
        <v>313</v>
      </c>
      <c r="M51" s="115" t="s">
        <v>314</v>
      </c>
      <c r="N51" s="115" t="s">
        <v>88</v>
      </c>
      <c r="O51" s="135">
        <f>P51+U51</f>
        <v>20</v>
      </c>
      <c r="P51" s="135">
        <f>SUM(Q51:T51)</f>
        <v>20</v>
      </c>
      <c r="Q51" s="10"/>
      <c r="R51" s="10"/>
      <c r="S51" s="10">
        <v>20</v>
      </c>
      <c r="T51" s="10"/>
      <c r="U51" s="10"/>
      <c r="V51" s="10"/>
    </row>
    <row ht="40" customHeight="1" r="52" spans="1:22">
      <c r="A52" s="10">
        <v>46</v>
      </c>
      <c r="B52" s="10" t="s">
        <v>164</v>
      </c>
      <c r="C52" s="114" t="s">
        <v>315</v>
      </c>
      <c r="D52" s="92" t="s">
        <v>316</v>
      </c>
      <c r="E52" s="116" t="s">
        <v>49</v>
      </c>
      <c r="F52" s="10" t="s">
        <v>164</v>
      </c>
      <c r="G52" s="114" t="s">
        <v>315</v>
      </c>
      <c r="H52" s="101" t="s">
        <v>317</v>
      </c>
      <c r="I52" s="101" t="s">
        <v>29</v>
      </c>
      <c r="J52" s="101" t="s">
        <v>318</v>
      </c>
      <c r="K52" s="148" t="s">
        <v>319</v>
      </c>
      <c r="L52" s="148" t="s">
        <v>320</v>
      </c>
      <c r="M52" s="99" t="s">
        <v>321</v>
      </c>
      <c r="N52" s="99" t="s">
        <v>322</v>
      </c>
      <c r="O52" s="135">
        <f>P52+U52</f>
        <v>20</v>
      </c>
      <c r="P52" s="135">
        <f>SUM(Q52:T52)</f>
        <v>20</v>
      </c>
      <c r="Q52" s="10"/>
      <c r="R52" s="10"/>
      <c r="S52" s="10">
        <v>20</v>
      </c>
      <c r="T52" s="10"/>
      <c r="U52" s="10"/>
      <c r="V52" s="10"/>
    </row>
    <row ht="60" customHeight="1" r="53" spans="1:22">
      <c r="A53" s="10">
        <v>47</v>
      </c>
      <c r="B53" s="10" t="s">
        <v>164</v>
      </c>
      <c r="C53" s="114" t="s">
        <v>323</v>
      </c>
      <c r="D53" s="92" t="s">
        <v>324</v>
      </c>
      <c r="E53" s="116" t="s">
        <v>49</v>
      </c>
      <c r="F53" s="10" t="s">
        <v>164</v>
      </c>
      <c r="G53" s="114" t="s">
        <v>323</v>
      </c>
      <c r="H53" s="101" t="s">
        <v>325</v>
      </c>
      <c r="I53" s="101" t="s">
        <v>326</v>
      </c>
      <c r="J53" s="101" t="s">
        <v>327</v>
      </c>
      <c r="K53" s="148" t="s">
        <v>328</v>
      </c>
      <c r="L53" s="148" t="s">
        <v>329</v>
      </c>
      <c r="M53" s="99" t="s">
        <v>321</v>
      </c>
      <c r="N53" s="149" t="s">
        <v>330</v>
      </c>
      <c r="O53" s="135">
        <f>P53+U53</f>
        <v>35</v>
      </c>
      <c r="P53" s="135">
        <f>SUM(Q53:T53)</f>
        <v>20</v>
      </c>
      <c r="Q53" s="10"/>
      <c r="R53" s="10"/>
      <c r="S53" s="10">
        <v>20</v>
      </c>
      <c r="T53" s="10"/>
      <c r="U53" s="10">
        <v>15</v>
      </c>
      <c r="V53" s="10"/>
    </row>
    <row ht="46" customHeight="1" r="54" spans="1:23">
      <c r="A54" s="10">
        <v>48</v>
      </c>
      <c r="B54" s="10" t="s">
        <v>178</v>
      </c>
      <c r="C54" s="114" t="s">
        <v>331</v>
      </c>
      <c r="D54" s="92" t="s">
        <v>332</v>
      </c>
      <c r="E54" s="116" t="s">
        <v>28</v>
      </c>
      <c r="F54" s="10" t="s">
        <v>178</v>
      </c>
      <c r="G54" s="114" t="s">
        <v>331</v>
      </c>
      <c r="H54" s="101" t="s">
        <v>331</v>
      </c>
      <c r="I54" s="101" t="s">
        <v>333</v>
      </c>
      <c r="J54" s="101" t="s">
        <v>334</v>
      </c>
      <c r="K54" s="101" t="s">
        <v>335</v>
      </c>
      <c r="L54" s="101" t="s">
        <v>335</v>
      </c>
      <c r="M54" s="115" t="s">
        <v>336</v>
      </c>
      <c r="N54" s="115" t="s">
        <v>337</v>
      </c>
      <c r="O54" s="135">
        <f>P54+U54</f>
        <v>20</v>
      </c>
      <c r="P54" s="135">
        <f>SUM(Q54:T54)</f>
        <v>20</v>
      </c>
      <c r="Q54" s="10"/>
      <c r="R54" s="10"/>
      <c r="S54" s="10">
        <v>20</v>
      </c>
      <c r="T54" s="10"/>
      <c r="U54" s="10"/>
      <c r="V54" s="10"/>
      <c r="W54" s="167"/>
    </row>
    <row ht="40" customHeight="1" r="55" spans="1:22">
      <c r="A55" s="10">
        <v>49</v>
      </c>
      <c r="B55" s="10" t="s">
        <v>108</v>
      </c>
      <c r="C55" s="114" t="s">
        <v>338</v>
      </c>
      <c r="D55" s="92" t="s">
        <v>339</v>
      </c>
      <c r="E55" s="116" t="s">
        <v>49</v>
      </c>
      <c r="F55" s="10" t="s">
        <v>108</v>
      </c>
      <c r="G55" s="114" t="s">
        <v>338</v>
      </c>
      <c r="H55" s="115" t="s">
        <v>338</v>
      </c>
      <c r="I55" s="115" t="s">
        <v>340</v>
      </c>
      <c r="J55" s="115" t="s">
        <v>341</v>
      </c>
      <c r="K55" s="115">
        <v>300</v>
      </c>
      <c r="L55" s="115">
        <v>26</v>
      </c>
      <c r="M55" s="115" t="s">
        <v>342</v>
      </c>
      <c r="N55" s="115" t="s">
        <v>343</v>
      </c>
      <c r="O55" s="135">
        <f>P55+U55</f>
        <v>62.64</v>
      </c>
      <c r="P55" s="135">
        <f>SUM(Q55:T55)</f>
        <v>62.64</v>
      </c>
      <c r="Q55" s="10"/>
      <c r="R55" s="10"/>
      <c r="S55" s="10">
        <v>62.64</v>
      </c>
      <c r="T55" s="10"/>
      <c r="U55" s="10"/>
      <c r="V55" s="10"/>
    </row>
    <row ht="40" customHeight="1" r="56" spans="1:22">
      <c r="A56" s="10">
        <v>50</v>
      </c>
      <c r="B56" s="10" t="s">
        <v>71</v>
      </c>
      <c r="C56" s="10" t="s">
        <v>285</v>
      </c>
      <c r="D56" s="102" t="s">
        <v>344</v>
      </c>
      <c r="E56" s="10" t="s">
        <v>28</v>
      </c>
      <c r="F56" s="10" t="s">
        <v>71</v>
      </c>
      <c r="G56" s="10" t="s">
        <v>285</v>
      </c>
      <c r="H56" s="10" t="s">
        <v>285</v>
      </c>
      <c r="I56" s="10" t="s">
        <v>345</v>
      </c>
      <c r="J56" s="115" t="s">
        <v>346</v>
      </c>
      <c r="K56" s="10">
        <v>150</v>
      </c>
      <c r="L56" s="10">
        <v>13</v>
      </c>
      <c r="M56" s="150" t="s">
        <v>347</v>
      </c>
      <c r="N56" s="150" t="s">
        <v>348</v>
      </c>
      <c r="O56" s="135">
        <f>P56+U56</f>
        <v>30</v>
      </c>
      <c r="P56" s="135">
        <f>SUM(Q56:T56)</f>
        <v>15</v>
      </c>
      <c r="Q56" s="10"/>
      <c r="R56" s="10"/>
      <c r="S56" s="10">
        <v>15</v>
      </c>
      <c r="T56" s="10"/>
      <c r="U56" s="10">
        <v>15</v>
      </c>
      <c r="V56" s="22" t="s">
        <v>349</v>
      </c>
    </row>
    <row ht="40" customHeight="1" r="57" spans="1:22">
      <c r="A57" s="10">
        <v>51</v>
      </c>
      <c r="B57" s="10" t="s">
        <v>46</v>
      </c>
      <c r="C57" s="10" t="s">
        <v>204</v>
      </c>
      <c r="D57" s="102" t="s">
        <v>350</v>
      </c>
      <c r="E57" s="10" t="s">
        <v>28</v>
      </c>
      <c r="F57" s="10" t="s">
        <v>46</v>
      </c>
      <c r="G57" s="10" t="s">
        <v>204</v>
      </c>
      <c r="H57" s="115" t="s">
        <v>204</v>
      </c>
      <c r="I57" s="115" t="s">
        <v>29</v>
      </c>
      <c r="J57" s="115" t="s">
        <v>351</v>
      </c>
      <c r="K57" s="115">
        <v>197</v>
      </c>
      <c r="L57" s="115">
        <v>34</v>
      </c>
      <c r="M57" s="115" t="s">
        <v>352</v>
      </c>
      <c r="N57" s="115" t="s">
        <v>353</v>
      </c>
      <c r="O57" s="135">
        <f>P57+U57</f>
        <v>50</v>
      </c>
      <c r="P57" s="135">
        <f>SUM(Q57:T57)</f>
        <v>20</v>
      </c>
      <c r="Q57" s="10"/>
      <c r="R57" s="10"/>
      <c r="S57" s="10">
        <v>20</v>
      </c>
      <c r="T57" s="10"/>
      <c r="U57" s="10">
        <v>30</v>
      </c>
      <c r="V57" s="29"/>
    </row>
    <row ht="45" customHeight="1" r="58" spans="1:22">
      <c r="A58" s="10">
        <v>52</v>
      </c>
      <c r="B58" s="113" t="s">
        <v>295</v>
      </c>
      <c r="C58" s="10" t="s">
        <v>118</v>
      </c>
      <c r="D58" s="102" t="s">
        <v>354</v>
      </c>
      <c r="E58" s="10" t="s">
        <v>37</v>
      </c>
      <c r="F58" s="10" t="s">
        <v>120</v>
      </c>
      <c r="G58" s="10" t="s">
        <v>120</v>
      </c>
      <c r="H58" s="10" t="s">
        <v>39</v>
      </c>
      <c r="I58" s="10" t="s">
        <v>29</v>
      </c>
      <c r="J58" s="10" t="s">
        <v>355</v>
      </c>
      <c r="K58" s="10">
        <v>30</v>
      </c>
      <c r="L58" s="10">
        <v>30</v>
      </c>
      <c r="M58" s="10" t="s">
        <v>356</v>
      </c>
      <c r="N58" s="10" t="s">
        <v>357</v>
      </c>
      <c r="O58" s="135">
        <f>P58+U58</f>
        <v>10</v>
      </c>
      <c r="P58" s="135">
        <f>SUM(Q58:T58)</f>
        <v>10</v>
      </c>
      <c r="Q58" s="10"/>
      <c r="R58" s="10"/>
      <c r="S58" s="10">
        <v>10</v>
      </c>
      <c r="T58" s="10"/>
      <c r="U58" s="10"/>
      <c r="V58" s="128"/>
    </row>
    <row ht="77" customHeight="1" r="59" spans="1:22">
      <c r="A59" s="10">
        <v>53</v>
      </c>
      <c r="B59" s="113"/>
      <c r="C59" s="10"/>
      <c r="D59" s="102" t="s">
        <v>358</v>
      </c>
      <c r="E59" s="10" t="s">
        <v>28</v>
      </c>
      <c r="F59" s="10" t="s">
        <v>120</v>
      </c>
      <c r="G59" s="10" t="s">
        <v>120</v>
      </c>
      <c r="H59" s="10" t="s">
        <v>39</v>
      </c>
      <c r="I59" s="10" t="s">
        <v>29</v>
      </c>
      <c r="J59" s="10" t="s">
        <v>359</v>
      </c>
      <c r="K59" s="10" t="s">
        <v>360</v>
      </c>
      <c r="L59" s="10" t="s">
        <v>360</v>
      </c>
      <c r="M59" s="10" t="s">
        <v>361</v>
      </c>
      <c r="N59" s="10" t="s">
        <v>362</v>
      </c>
      <c r="O59" s="135">
        <f>P59+U59</f>
        <v>15</v>
      </c>
      <c r="P59" s="135">
        <f>SUM(Q59:T59)</f>
        <v>15</v>
      </c>
      <c r="Q59" s="10"/>
      <c r="R59" s="10"/>
      <c r="S59" s="10">
        <v>15</v>
      </c>
      <c r="T59" s="10"/>
      <c r="U59" s="10"/>
      <c r="V59" s="10" t="s">
        <v>363</v>
      </c>
    </row>
    <row ht="61" customHeight="1" r="60" spans="1:22">
      <c r="A60" s="10">
        <v>54</v>
      </c>
      <c r="B60" s="113" t="s">
        <v>364</v>
      </c>
      <c r="C60" s="101" t="s">
        <v>365</v>
      </c>
      <c r="D60" s="102" t="s">
        <v>366</v>
      </c>
      <c r="E60" s="10" t="s">
        <v>49</v>
      </c>
      <c r="F60" s="10" t="s">
        <v>120</v>
      </c>
      <c r="G60" s="10" t="s">
        <v>367</v>
      </c>
      <c r="H60" s="101" t="s">
        <v>365</v>
      </c>
      <c r="I60" s="101" t="s">
        <v>368</v>
      </c>
      <c r="J60" s="101" t="s">
        <v>369</v>
      </c>
      <c r="K60" s="101" t="s">
        <v>370</v>
      </c>
      <c r="L60" s="101" t="s">
        <v>370</v>
      </c>
      <c r="M60" s="115" t="s">
        <v>369</v>
      </c>
      <c r="N60" s="115" t="s">
        <v>371</v>
      </c>
      <c r="O60" s="135">
        <f>P60+U60</f>
        <v>563.76</v>
      </c>
      <c r="P60" s="135">
        <f>SUM(Q60:T60)</f>
        <v>563.76</v>
      </c>
      <c r="Q60" s="10"/>
      <c r="R60" s="10"/>
      <c r="S60" s="10"/>
      <c r="T60" s="10">
        <v>563.76</v>
      </c>
      <c r="U60" s="10"/>
      <c r="V60" s="10" t="s">
        <v>372</v>
      </c>
    </row>
    <row ht="89" customHeight="1" r="61" spans="1:22" s="85" customFormat="1">
      <c r="A61" s="10">
        <v>55</v>
      </c>
      <c r="B61" s="113"/>
      <c r="C61" s="10"/>
      <c r="D61" s="119" t="s">
        <v>373</v>
      </c>
      <c r="E61" s="22" t="s">
        <v>37</v>
      </c>
      <c r="F61" s="22" t="s">
        <v>120</v>
      </c>
      <c r="G61" s="22" t="s">
        <v>120</v>
      </c>
      <c r="H61" s="22" t="s">
        <v>39</v>
      </c>
      <c r="I61" s="22" t="s">
        <v>29</v>
      </c>
      <c r="J61" s="139" t="s">
        <v>374</v>
      </c>
      <c r="K61" s="22" t="s">
        <v>375</v>
      </c>
      <c r="L61" s="22" t="s">
        <v>375</v>
      </c>
      <c r="M61" s="139" t="s">
        <v>376</v>
      </c>
      <c r="N61" s="139" t="s">
        <v>377</v>
      </c>
      <c r="O61" s="135">
        <f>P61+U61</f>
        <v>100</v>
      </c>
      <c r="P61" s="135">
        <f>SUM(Q61:T61)</f>
        <v>100</v>
      </c>
      <c r="Q61" s="22"/>
      <c r="R61" s="22"/>
      <c r="S61" s="22"/>
      <c r="T61" s="22">
        <v>100</v>
      </c>
      <c r="U61" s="22"/>
      <c r="V61" s="22" t="s">
        <v>378</v>
      </c>
    </row>
    <row ht="40" customHeight="1" r="62" spans="1:22">
      <c r="A62" s="10">
        <v>56</v>
      </c>
      <c r="B62" s="10" t="s">
        <v>81</v>
      </c>
      <c r="C62" s="115" t="s">
        <v>379</v>
      </c>
      <c r="D62" s="92" t="s">
        <v>380</v>
      </c>
      <c r="E62" s="10" t="s">
        <v>28</v>
      </c>
      <c r="F62" s="10" t="s">
        <v>81</v>
      </c>
      <c r="G62" s="10" t="s">
        <v>81</v>
      </c>
      <c r="H62" s="115" t="s">
        <v>379</v>
      </c>
      <c r="I62" s="115" t="s">
        <v>381</v>
      </c>
      <c r="J62" s="115" t="s">
        <v>382</v>
      </c>
      <c r="K62" s="141" t="s">
        <v>383</v>
      </c>
      <c r="L62" s="141" t="s">
        <v>384</v>
      </c>
      <c r="M62" s="115" t="s">
        <v>385</v>
      </c>
      <c r="N62" s="115" t="s">
        <v>386</v>
      </c>
      <c r="O62" s="135">
        <f>P62+U62</f>
        <v>300</v>
      </c>
      <c r="P62" s="135">
        <f>SUM(Q62:T62)</f>
        <v>300</v>
      </c>
      <c r="Q62" s="10"/>
      <c r="R62" s="10"/>
      <c r="S62" s="10"/>
      <c r="T62" s="10">
        <v>300</v>
      </c>
      <c r="U62" s="10"/>
      <c r="V62" s="10" t="s">
        <v>387</v>
      </c>
    </row>
    <row ht="40" customHeight="1" r="63" spans="1:22">
      <c r="A63" s="10">
        <v>57</v>
      </c>
      <c r="B63" s="10" t="s">
        <v>71</v>
      </c>
      <c r="C63" s="10" t="s">
        <v>388</v>
      </c>
      <c r="D63" s="92" t="s">
        <v>389</v>
      </c>
      <c r="E63" s="10" t="s">
        <v>49</v>
      </c>
      <c r="F63" s="10" t="s">
        <v>71</v>
      </c>
      <c r="G63" s="10" t="s">
        <v>388</v>
      </c>
      <c r="H63" s="115" t="s">
        <v>388</v>
      </c>
      <c r="I63" s="115" t="s">
        <v>390</v>
      </c>
      <c r="J63" s="115" t="s">
        <v>391</v>
      </c>
      <c r="K63" s="115" t="s">
        <v>128</v>
      </c>
      <c r="L63" s="115" t="s">
        <v>392</v>
      </c>
      <c r="M63" s="115" t="s">
        <v>393</v>
      </c>
      <c r="N63" s="115" t="s">
        <v>394</v>
      </c>
      <c r="O63" s="135">
        <f>P63+U63</f>
        <v>25</v>
      </c>
      <c r="P63" s="135">
        <f>SUM(Q63:T63)</f>
        <v>12</v>
      </c>
      <c r="Q63" s="10"/>
      <c r="R63" s="10"/>
      <c r="S63" s="10"/>
      <c r="T63" s="168">
        <v>12</v>
      </c>
      <c r="U63" s="10">
        <v>13</v>
      </c>
      <c r="V63" s="10"/>
    </row>
    <row ht="46" customHeight="1" r="64" spans="1:22">
      <c r="A64" s="10">
        <v>58</v>
      </c>
      <c r="B64" s="10" t="s">
        <v>71</v>
      </c>
      <c r="C64" s="10" t="s">
        <v>395</v>
      </c>
      <c r="D64" s="92" t="s">
        <v>396</v>
      </c>
      <c r="E64" s="10" t="s">
        <v>49</v>
      </c>
      <c r="F64" s="10" t="s">
        <v>71</v>
      </c>
      <c r="G64" s="10" t="s">
        <v>395</v>
      </c>
      <c r="H64" s="115" t="s">
        <v>395</v>
      </c>
      <c r="I64" s="115" t="s">
        <v>390</v>
      </c>
      <c r="J64" s="115" t="s">
        <v>397</v>
      </c>
      <c r="K64" s="115" t="s">
        <v>201</v>
      </c>
      <c r="L64" s="115" t="s">
        <v>398</v>
      </c>
      <c r="M64" s="115" t="s">
        <v>393</v>
      </c>
      <c r="N64" s="115" t="s">
        <v>394</v>
      </c>
      <c r="O64" s="135">
        <f>P64+U64</f>
        <v>10</v>
      </c>
      <c r="P64" s="135">
        <f>SUM(Q64:T64)</f>
        <v>10</v>
      </c>
      <c r="Q64" s="10"/>
      <c r="R64" s="10"/>
      <c r="S64" s="10"/>
      <c r="T64" s="168">
        <v>10</v>
      </c>
      <c r="U64" s="10"/>
      <c r="V64" s="10"/>
    </row>
    <row ht="47" customHeight="1" r="65" spans="1:22">
      <c r="A65" s="10">
        <v>59</v>
      </c>
      <c r="B65" s="10" t="s">
        <v>59</v>
      </c>
      <c r="C65" s="10" t="s">
        <v>100</v>
      </c>
      <c r="D65" s="92" t="s">
        <v>399</v>
      </c>
      <c r="E65" s="10" t="s">
        <v>49</v>
      </c>
      <c r="F65" s="10" t="s">
        <v>59</v>
      </c>
      <c r="G65" s="10" t="s">
        <v>100</v>
      </c>
      <c r="H65" s="115" t="s">
        <v>100</v>
      </c>
      <c r="I65" s="173" t="s">
        <v>400</v>
      </c>
      <c r="J65" s="115" t="s">
        <v>401</v>
      </c>
      <c r="K65" s="115" t="s">
        <v>402</v>
      </c>
      <c r="L65" s="115" t="s">
        <v>403</v>
      </c>
      <c r="M65" s="115" t="s">
        <v>404</v>
      </c>
      <c r="N65" s="115" t="s">
        <v>405</v>
      </c>
      <c r="O65" s="135">
        <f>P65+U65</f>
        <v>30</v>
      </c>
      <c r="P65" s="135">
        <f>SUM(Q65:T65)</f>
        <v>30</v>
      </c>
      <c r="Q65" s="10"/>
      <c r="R65" s="10"/>
      <c r="S65" s="10"/>
      <c r="T65" s="168">
        <v>30</v>
      </c>
      <c r="U65" s="10"/>
      <c r="V65" s="10"/>
    </row>
    <row ht="47" customHeight="1" r="66" spans="1:22">
      <c r="A66" s="10">
        <v>60</v>
      </c>
      <c r="B66" s="10" t="s">
        <v>46</v>
      </c>
      <c r="C66" s="10" t="s">
        <v>406</v>
      </c>
      <c r="D66" s="92" t="s">
        <v>407</v>
      </c>
      <c r="E66" s="10" t="s">
        <v>49</v>
      </c>
      <c r="F66" s="10" t="s">
        <v>46</v>
      </c>
      <c r="G66" s="10" t="s">
        <v>406</v>
      </c>
      <c r="H66" s="115" t="s">
        <v>406</v>
      </c>
      <c r="I66" s="115" t="s">
        <v>29</v>
      </c>
      <c r="J66" s="115" t="s">
        <v>408</v>
      </c>
      <c r="K66" s="115">
        <v>209</v>
      </c>
      <c r="L66" s="115">
        <v>51</v>
      </c>
      <c r="M66" s="115" t="s">
        <v>409</v>
      </c>
      <c r="N66" s="115" t="s">
        <v>57</v>
      </c>
      <c r="O66" s="135">
        <f>P66+U66</f>
        <v>33</v>
      </c>
      <c r="P66" s="135">
        <f>SUM(Q66:T66)</f>
        <v>20</v>
      </c>
      <c r="Q66" s="10"/>
      <c r="R66" s="10"/>
      <c r="S66" s="10"/>
      <c r="T66" s="168">
        <v>20</v>
      </c>
      <c r="U66" s="10">
        <v>13</v>
      </c>
      <c r="V66" s="10"/>
    </row>
    <row ht="47" customHeight="1" r="67" spans="1:22">
      <c r="A67" s="10">
        <v>61</v>
      </c>
      <c r="B67" s="10" t="s">
        <v>164</v>
      </c>
      <c r="C67" s="10" t="s">
        <v>410</v>
      </c>
      <c r="D67" s="92" t="s">
        <v>411</v>
      </c>
      <c r="E67" s="10" t="s">
        <v>49</v>
      </c>
      <c r="F67" s="10" t="s">
        <v>164</v>
      </c>
      <c r="G67" s="10" t="s">
        <v>410</v>
      </c>
      <c r="H67" s="99" t="s">
        <v>412</v>
      </c>
      <c r="I67" s="99" t="s">
        <v>413</v>
      </c>
      <c r="J67" s="99" t="s">
        <v>414</v>
      </c>
      <c r="K67" s="148" t="s">
        <v>415</v>
      </c>
      <c r="L67" s="148" t="s">
        <v>416</v>
      </c>
      <c r="M67" s="99" t="s">
        <v>417</v>
      </c>
      <c r="N67" s="99" t="s">
        <v>417</v>
      </c>
      <c r="O67" s="135">
        <f>P67+U67</f>
        <v>50</v>
      </c>
      <c r="P67" s="135">
        <f>SUM(Q67:T67)</f>
        <v>50</v>
      </c>
      <c r="Q67" s="10"/>
      <c r="R67" s="10"/>
      <c r="S67" s="10"/>
      <c r="T67" s="168">
        <v>50</v>
      </c>
      <c r="U67" s="10"/>
      <c r="V67" s="10"/>
    </row>
    <row ht="47" customHeight="1" r="68" spans="1:22">
      <c r="A68" s="10">
        <v>62</v>
      </c>
      <c r="B68" s="10" t="s">
        <v>108</v>
      </c>
      <c r="C68" s="10" t="s">
        <v>109</v>
      </c>
      <c r="D68" s="92" t="s">
        <v>418</v>
      </c>
      <c r="E68" s="10" t="s">
        <v>49</v>
      </c>
      <c r="F68" s="10" t="s">
        <v>108</v>
      </c>
      <c r="G68" s="10" t="s">
        <v>109</v>
      </c>
      <c r="H68" s="115" t="s">
        <v>109</v>
      </c>
      <c r="I68" s="115" t="s">
        <v>419</v>
      </c>
      <c r="J68" s="115" t="s">
        <v>420</v>
      </c>
      <c r="K68" s="115">
        <v>95</v>
      </c>
      <c r="L68" s="115">
        <v>32</v>
      </c>
      <c r="M68" s="115" t="s">
        <v>421</v>
      </c>
      <c r="N68" s="115" t="s">
        <v>422</v>
      </c>
      <c r="O68" s="135">
        <f>P68+U68</f>
        <v>48</v>
      </c>
      <c r="P68" s="135">
        <f>SUM(Q68:T68)</f>
        <v>48</v>
      </c>
      <c r="Q68" s="10"/>
      <c r="R68" s="10"/>
      <c r="S68" s="10"/>
      <c r="T68" s="168">
        <v>48</v>
      </c>
      <c r="U68" s="10"/>
      <c r="V68" s="10"/>
    </row>
    <row ht="47" customHeight="1" r="69" spans="1:23">
      <c r="A69" s="10">
        <v>63</v>
      </c>
      <c r="B69" s="10" t="s">
        <v>423</v>
      </c>
      <c r="C69" s="10" t="s">
        <v>424</v>
      </c>
      <c r="D69" s="92" t="s">
        <v>425</v>
      </c>
      <c r="E69" s="10" t="s">
        <v>49</v>
      </c>
      <c r="F69" s="10" t="s">
        <v>423</v>
      </c>
      <c r="G69" s="10" t="s">
        <v>424</v>
      </c>
      <c r="H69" s="101" t="s">
        <v>426</v>
      </c>
      <c r="I69" s="101" t="s">
        <v>29</v>
      </c>
      <c r="J69" s="101" t="s">
        <v>427</v>
      </c>
      <c r="K69" s="101" t="s">
        <v>428</v>
      </c>
      <c r="L69" s="101" t="s">
        <v>429</v>
      </c>
      <c r="M69" s="115" t="s">
        <v>430</v>
      </c>
      <c r="N69" s="115" t="s">
        <v>57</v>
      </c>
      <c r="O69" s="135">
        <f>P69+U69</f>
        <v>30</v>
      </c>
      <c r="P69" s="135">
        <f>SUM(Q69:T69)</f>
        <v>30</v>
      </c>
      <c r="Q69" s="10"/>
      <c r="R69" s="10"/>
      <c r="S69" s="10"/>
      <c r="T69" s="168">
        <v>30</v>
      </c>
      <c r="U69" s="10"/>
      <c r="V69" s="10"/>
      <c r="W69" s="145"/>
    </row>
    <row ht="78" customHeight="1" r="70" spans="1:22">
      <c r="A70" s="10">
        <v>64</v>
      </c>
      <c r="B70" s="113" t="s">
        <v>295</v>
      </c>
      <c r="C70" s="10" t="s">
        <v>118</v>
      </c>
      <c r="D70" s="102" t="s">
        <v>431</v>
      </c>
      <c r="E70" s="10" t="s">
        <v>28</v>
      </c>
      <c r="F70" s="10" t="s">
        <v>186</v>
      </c>
      <c r="G70" s="10" t="s">
        <v>367</v>
      </c>
      <c r="H70" s="101" t="s">
        <v>178</v>
      </c>
      <c r="I70" s="101" t="s">
        <v>29</v>
      </c>
      <c r="J70" s="101" t="s">
        <v>432</v>
      </c>
      <c r="K70" s="101" t="s">
        <v>433</v>
      </c>
      <c r="L70" s="101" t="s">
        <v>434</v>
      </c>
      <c r="M70" s="115" t="s">
        <v>432</v>
      </c>
      <c r="N70" s="115" t="s">
        <v>435</v>
      </c>
      <c r="O70" s="135">
        <f>P70+U70</f>
        <v>172.95</v>
      </c>
      <c r="P70" s="135">
        <f>SUM(Q70:T70)</f>
        <v>172.95</v>
      </c>
      <c r="Q70" s="10"/>
      <c r="R70" s="10"/>
      <c r="S70" s="10"/>
      <c r="T70" s="157">
        <v>172.95</v>
      </c>
      <c r="U70" s="10"/>
      <c r="V70" s="172" t="s">
        <v>436</v>
      </c>
    </row>
    <row ht="83" customHeight="1" r="71" spans="1:22">
      <c r="A71" s="10">
        <v>65</v>
      </c>
      <c r="B71" s="10" t="s">
        <v>71</v>
      </c>
      <c r="C71" s="115" t="s">
        <v>230</v>
      </c>
      <c r="D71" s="102" t="s">
        <v>437</v>
      </c>
      <c r="E71" s="10" t="s">
        <v>28</v>
      </c>
      <c r="F71" s="10" t="s">
        <v>438</v>
      </c>
      <c r="G71" s="10" t="s">
        <v>438</v>
      </c>
      <c r="H71" s="115" t="s">
        <v>230</v>
      </c>
      <c r="I71" s="115" t="s">
        <v>439</v>
      </c>
      <c r="J71" s="115" t="s">
        <v>440</v>
      </c>
      <c r="K71" s="115" t="s">
        <v>128</v>
      </c>
      <c r="L71" s="115" t="s">
        <v>441</v>
      </c>
      <c r="M71" s="115" t="s">
        <v>442</v>
      </c>
      <c r="N71" s="115" t="s">
        <v>443</v>
      </c>
      <c r="O71" s="135">
        <f>P71+U71</f>
        <v>200</v>
      </c>
      <c r="P71" s="135">
        <f>SUM(Q71:T71)</f>
        <v>50</v>
      </c>
      <c r="Q71" s="10"/>
      <c r="R71" s="10"/>
      <c r="S71" s="10"/>
      <c r="T71" s="10">
        <v>50</v>
      </c>
      <c r="U71" s="10">
        <v>150</v>
      </c>
      <c r="V71" s="22" t="s">
        <v>444</v>
      </c>
    </row>
    <row ht="67" customHeight="1" r="72" spans="1:22">
      <c r="A72" s="10">
        <v>66</v>
      </c>
      <c r="B72" s="113" t="s">
        <v>108</v>
      </c>
      <c r="C72" s="10" t="s">
        <v>235</v>
      </c>
      <c r="D72" s="102" t="s">
        <v>445</v>
      </c>
      <c r="E72" s="10" t="s">
        <v>28</v>
      </c>
      <c r="F72" s="10" t="s">
        <v>446</v>
      </c>
      <c r="G72" s="10" t="s">
        <v>446</v>
      </c>
      <c r="H72" s="115" t="s">
        <v>235</v>
      </c>
      <c r="I72" s="115" t="s">
        <v>277</v>
      </c>
      <c r="J72" s="115" t="s">
        <v>447</v>
      </c>
      <c r="K72" s="115">
        <v>272</v>
      </c>
      <c r="L72" s="115">
        <v>53</v>
      </c>
      <c r="M72" s="115" t="s">
        <v>448</v>
      </c>
      <c r="N72" s="115" t="s">
        <v>449</v>
      </c>
      <c r="O72" s="135">
        <f>P72+U72</f>
        <v>200</v>
      </c>
      <c r="P72" s="135">
        <f>SUM(Q72:T72)</f>
        <v>50</v>
      </c>
      <c r="Q72" s="10"/>
      <c r="R72" s="10"/>
      <c r="S72" s="10"/>
      <c r="T72" s="10">
        <v>50</v>
      </c>
      <c r="U72" s="10">
        <v>150</v>
      </c>
      <c r="V72" s="128"/>
    </row>
    <row ht="64" customHeight="1" r="73" spans="1:22">
      <c r="A73" s="22">
        <v>67</v>
      </c>
      <c r="B73" s="22" t="s">
        <v>367</v>
      </c>
      <c r="C73" s="22" t="s">
        <v>118</v>
      </c>
      <c r="D73" s="119" t="s">
        <v>450</v>
      </c>
      <c r="E73" s="22" t="s">
        <v>49</v>
      </c>
      <c r="F73" s="22" t="s">
        <v>186</v>
      </c>
      <c r="G73" s="22" t="s">
        <v>367</v>
      </c>
      <c r="H73" s="115" t="s">
        <v>72</v>
      </c>
      <c r="I73" s="115" t="s">
        <v>451</v>
      </c>
      <c r="J73" s="115" t="s">
        <v>452</v>
      </c>
      <c r="K73" s="115" t="s">
        <v>453</v>
      </c>
      <c r="L73" s="115" t="s">
        <v>454</v>
      </c>
      <c r="M73" s="115" t="s">
        <v>455</v>
      </c>
      <c r="N73" s="115" t="s">
        <v>456</v>
      </c>
      <c r="O73" s="171">
        <f>P73+U73</f>
        <v>185</v>
      </c>
      <c r="P73" s="171">
        <f>SUM(Q73:T73)</f>
        <v>185</v>
      </c>
      <c r="Q73" s="10"/>
      <c r="R73" s="10"/>
      <c r="S73" s="10"/>
      <c r="T73" s="22">
        <v>185</v>
      </c>
      <c r="U73" s="22"/>
      <c r="V73" s="22" t="s">
        <v>457</v>
      </c>
    </row>
    <row ht="64" customHeight="1" r="74" spans="1:22">
      <c r="A74" s="29"/>
      <c r="B74" s="29"/>
      <c r="C74" s="29"/>
      <c r="D74" s="169"/>
      <c r="E74" s="29"/>
      <c r="F74" s="29"/>
      <c r="G74" s="29"/>
      <c r="H74" s="115" t="s">
        <v>458</v>
      </c>
      <c r="I74" s="115" t="s">
        <v>459</v>
      </c>
      <c r="J74" s="115" t="s">
        <v>460</v>
      </c>
      <c r="K74" s="115" t="s">
        <v>461</v>
      </c>
      <c r="L74" s="115" t="s">
        <v>462</v>
      </c>
      <c r="M74" s="115" t="s">
        <v>463</v>
      </c>
      <c r="N74" s="115" t="s">
        <v>464</v>
      </c>
      <c r="O74" s="171"/>
      <c r="P74" s="171"/>
      <c r="Q74" s="10"/>
      <c r="R74" s="10"/>
      <c r="S74" s="10"/>
      <c r="T74" s="29"/>
      <c r="U74" s="29"/>
      <c r="V74" s="29"/>
    </row>
    <row ht="64" customHeight="1" r="75" spans="1:22">
      <c r="A75" s="29"/>
      <c r="B75" s="29"/>
      <c r="C75" s="29"/>
      <c r="D75" s="169"/>
      <c r="E75" s="29"/>
      <c r="F75" s="29"/>
      <c r="G75" s="29"/>
      <c r="H75" s="115" t="s">
        <v>465</v>
      </c>
      <c r="I75" s="115" t="s">
        <v>466</v>
      </c>
      <c r="J75" s="115" t="s">
        <v>467</v>
      </c>
      <c r="K75" s="115">
        <f>299+278</f>
        <v>577</v>
      </c>
      <c r="L75" s="115" t="s">
        <v>468</v>
      </c>
      <c r="M75" s="115" t="s">
        <v>469</v>
      </c>
      <c r="N75" s="115" t="s">
        <v>116</v>
      </c>
      <c r="O75" s="171"/>
      <c r="P75" s="171"/>
      <c r="Q75" s="10"/>
      <c r="R75" s="10"/>
      <c r="S75" s="10"/>
      <c r="T75" s="29"/>
      <c r="U75" s="29"/>
      <c r="V75" s="29"/>
    </row>
    <row ht="58" customHeight="1" r="76" spans="1:22">
      <c r="A76" s="29"/>
      <c r="B76" s="29"/>
      <c r="C76" s="29"/>
      <c r="D76" s="169"/>
      <c r="E76" s="29"/>
      <c r="F76" s="29"/>
      <c r="G76" s="29"/>
      <c r="H76" s="115" t="s">
        <v>470</v>
      </c>
      <c r="I76" s="99" t="s">
        <v>29</v>
      </c>
      <c r="J76" s="115" t="s">
        <v>471</v>
      </c>
      <c r="K76" s="148" t="s">
        <v>472</v>
      </c>
      <c r="L76" s="148" t="s">
        <v>473</v>
      </c>
      <c r="M76" s="115" t="s">
        <v>321</v>
      </c>
      <c r="N76" s="115" t="s">
        <v>322</v>
      </c>
      <c r="O76" s="171"/>
      <c r="P76" s="171"/>
      <c r="Q76" s="10"/>
      <c r="R76" s="10"/>
      <c r="S76" s="10"/>
      <c r="T76" s="128"/>
      <c r="U76" s="128"/>
      <c r="V76" s="128"/>
    </row>
    <row ht="58" customHeight="1" r="77" spans="1:22">
      <c r="A77" s="128"/>
      <c r="B77" s="128"/>
      <c r="C77" s="128"/>
      <c r="D77" s="170"/>
      <c r="E77" s="128"/>
      <c r="F77" s="128"/>
      <c r="G77" s="128"/>
      <c r="H77" s="115" t="s">
        <v>338</v>
      </c>
      <c r="I77" s="115" t="s">
        <v>474</v>
      </c>
      <c r="J77" s="115" t="s">
        <v>475</v>
      </c>
      <c r="K77" s="115">
        <v>110</v>
      </c>
      <c r="L77" s="115">
        <v>7</v>
      </c>
      <c r="M77" s="115" t="s">
        <v>476</v>
      </c>
      <c r="N77" s="115" t="s">
        <v>477</v>
      </c>
      <c r="O77" s="135"/>
      <c r="P77" s="135"/>
      <c r="Q77" s="10"/>
      <c r="R77" s="10"/>
      <c r="S77" s="10"/>
      <c r="T77" s="10"/>
      <c r="U77" s="10"/>
      <c r="V77" s="10"/>
    </row>
    <row ht="58" customHeight="1" r="78" spans="1:22">
      <c r="A78" s="10">
        <v>68</v>
      </c>
      <c r="B78" s="113" t="s">
        <v>478</v>
      </c>
      <c r="C78" s="10" t="s">
        <v>118</v>
      </c>
      <c r="D78" s="102" t="s">
        <v>479</v>
      </c>
      <c r="E78" s="10" t="s">
        <v>28</v>
      </c>
      <c r="F78" s="10" t="s">
        <v>186</v>
      </c>
      <c r="G78" s="10" t="s">
        <v>480</v>
      </c>
      <c r="H78" s="115" t="s">
        <v>481</v>
      </c>
      <c r="I78" s="115" t="s">
        <v>482</v>
      </c>
      <c r="J78" s="115" t="s">
        <v>483</v>
      </c>
      <c r="K78" s="115">
        <v>200</v>
      </c>
      <c r="L78" s="115" t="s">
        <v>484</v>
      </c>
      <c r="M78" s="115" t="s">
        <v>485</v>
      </c>
      <c r="N78" s="115" t="s">
        <v>486</v>
      </c>
      <c r="O78" s="135">
        <f>P78+U78</f>
        <v>600</v>
      </c>
      <c r="P78" s="135">
        <f>SUM(Q78:T78)</f>
        <v>600</v>
      </c>
      <c r="Q78" s="10"/>
      <c r="R78" s="10">
        <v>500</v>
      </c>
      <c r="S78" s="10"/>
      <c r="T78" s="10">
        <v>100</v>
      </c>
      <c r="U78" s="10"/>
      <c r="V78" s="10" t="s">
        <v>487</v>
      </c>
    </row>
    <row ht="70" customHeight="1" r="79" spans="1:22">
      <c r="A79" s="10">
        <v>69</v>
      </c>
      <c r="B79" s="113"/>
      <c r="C79" s="10"/>
      <c r="D79" s="102" t="s">
        <v>488</v>
      </c>
      <c r="E79" s="10" t="s">
        <v>263</v>
      </c>
      <c r="F79" s="10" t="s">
        <v>120</v>
      </c>
      <c r="G79" s="10" t="s">
        <v>120</v>
      </c>
      <c r="H79" s="10"/>
      <c r="I79" s="10" t="s">
        <v>29</v>
      </c>
      <c r="J79" s="10"/>
      <c r="K79" s="10" t="s">
        <v>375</v>
      </c>
      <c r="L79" s="10" t="s">
        <v>375</v>
      </c>
      <c r="M79" s="10"/>
      <c r="N79" s="10"/>
      <c r="O79" s="135">
        <f>P79+U79</f>
        <v>46.68</v>
      </c>
      <c r="P79" s="135">
        <f>SUM(Q79:T79)</f>
        <v>46.68</v>
      </c>
      <c r="Q79" s="10"/>
      <c r="R79" s="10"/>
      <c r="S79" s="10"/>
      <c r="T79" s="10">
        <v>46.68</v>
      </c>
      <c r="U79" s="10"/>
      <c r="V79" s="10" t="s">
        <v>489</v>
      </c>
    </row>
    <row ht="38" customHeight="1" r="80" spans="1:22">
      <c r="A80" s="10"/>
      <c r="B80" s="10"/>
      <c r="C80" s="10"/>
      <c r="D80" s="10"/>
      <c r="E80" s="10"/>
      <c r="F80" s="10"/>
      <c r="G80" s="10"/>
      <c r="H80" s="10"/>
      <c r="I80" s="10"/>
      <c r="J80" s="10"/>
      <c r="K80" s="10"/>
      <c r="L80" s="10"/>
      <c r="M80" s="10"/>
      <c r="N80" s="10"/>
      <c r="O80" s="92">
        <f>SUM(O6:O79)</f>
        <v>6526.6048</v>
      </c>
      <c r="P80" s="92">
        <f>SUM(P6:P79)</f>
        <v>5984.57</v>
      </c>
      <c r="Q80" s="92">
        <v>423</v>
      </c>
      <c r="R80" s="92">
        <f>SUM(R6:R79)</f>
        <v>3487.53</v>
      </c>
      <c r="S80" s="92">
        <f>SUM(S48:S79)</f>
        <v>265.96</v>
      </c>
      <c r="T80" s="92">
        <f>SUM(T6:T79)</f>
        <v>1808.08</v>
      </c>
      <c r="U80" s="92">
        <f>SUM(U6:U79)</f>
        <v>777.0348</v>
      </c>
      <c r="V80" s="10"/>
    </row>
    <row ht="20" customHeight="1" r="81" spans="13:14">
      <c r="M81" s="61"/>
      <c r="N81" s="61"/>
    </row>
    <row ht="20" customHeight="1" r="82" spans="13:14">
      <c r="M82" s="61"/>
      <c r="N82" s="61"/>
    </row>
    <row ht="20" customHeight="1" r="83" spans="13:14">
      <c r="M83" s="61"/>
      <c r="N83" s="61"/>
    </row>
    <row ht="20" customHeight="1" r="84" spans="13:14">
      <c r="M84" s="61"/>
      <c r="N84" s="61"/>
    </row>
    <row ht="20" customHeight="1" r="85" spans="13:14">
      <c r="M85" s="61"/>
      <c r="N85" s="61"/>
    </row>
    <row ht="20" customHeight="1" r="86" spans="13:14">
      <c r="M86" s="61"/>
      <c r="N86" s="61"/>
    </row>
    <row ht="20" customHeight="1" r="87" spans="13:14">
      <c r="M87" s="61"/>
      <c r="N87" s="61"/>
    </row>
    <row ht="20" customHeight="1" r="88" spans="13:14">
      <c r="M88" s="61"/>
      <c r="N88" s="61"/>
    </row>
    <row ht="20" customHeight="1" r="89" spans="13:14">
      <c r="M89" s="61"/>
      <c r="N89" s="61"/>
    </row>
    <row ht="20" customHeight="1" r="90" spans="13:14">
      <c r="M90" s="61"/>
      <c r="N90" s="61"/>
    </row>
    <row ht="20" customHeight="1" r="91" spans="13:14">
      <c r="M91" s="61"/>
      <c r="N91" s="61"/>
    </row>
    <row ht="20" customHeight="1" r="92" spans="13:14">
      <c r="M92" s="61"/>
      <c r="N92" s="61"/>
    </row>
    <row ht="20" customHeight="1" r="93" spans="13:14">
      <c r="M93" s="61"/>
      <c r="N93" s="61"/>
    </row>
    <row ht="20" customHeight="1" r="94" spans="13:14">
      <c r="M94" s="61"/>
      <c r="N94" s="61"/>
    </row>
    <row ht="11.25" customHeight="1" r="95" spans="13:14">
      <c r="M95" s="61"/>
      <c r="N95" s="61"/>
    </row>
    <row ht="11.25" customHeight="1" r="96" spans="13:14">
      <c r="M96" s="61"/>
      <c r="N96" s="61"/>
    </row>
    <row ht="11.25" customHeight="1" r="97" spans="13:14">
      <c r="M97" s="61"/>
      <c r="N97" s="61"/>
    </row>
    <row ht="11.25" customHeight="1" r="98" spans="13:14">
      <c r="M98" s="61"/>
      <c r="N98" s="61"/>
    </row>
    <row ht="11.25" customHeight="1" r="99" spans="13:14">
      <c r="M99" s="61"/>
      <c r="N99" s="61"/>
    </row>
    <row ht="11.25" customHeight="1" r="100" spans="13:14">
      <c r="M100" s="61"/>
      <c r="N100" s="61"/>
    </row>
    <row ht="11.25" customHeight="1" r="101" spans="13:14">
      <c r="M101" s="61"/>
      <c r="N101" s="61"/>
    </row>
    <row ht="11.25" customHeight="1" r="102" spans="13:14">
      <c r="M102" s="61"/>
      <c r="N102" s="61"/>
    </row>
    <row ht="11.25" customHeight="1" r="103" spans="13:14">
      <c r="M103" s="61"/>
      <c r="N103" s="61"/>
    </row>
    <row ht="11.25" customHeight="1" r="104" spans="13:14">
      <c r="M104" s="61"/>
      <c r="N104" s="61"/>
    </row>
    <row ht="11.25" customHeight="1" r="105" spans="13:14">
      <c r="M105" s="61"/>
      <c r="N105" s="61"/>
    </row>
    <row ht="11.25" customHeight="1" r="106" spans="13:14">
      <c r="M106" s="61"/>
      <c r="N106" s="61"/>
    </row>
    <row ht="11.25" customHeight="1" r="107" spans="13:14">
      <c r="M107" s="61"/>
      <c r="N107" s="61"/>
    </row>
    <row ht="11.25" customHeight="1" r="108" spans="13:14">
      <c r="M108" s="61"/>
      <c r="N108" s="61"/>
    </row>
    <row ht="11.25" customHeight="1" r="109" spans="13:14">
      <c r="M109" s="61"/>
      <c r="N109" s="61"/>
    </row>
    <row ht="11.25" customHeight="1" r="110" spans="13:14">
      <c r="M110" s="61"/>
      <c r="N110" s="61"/>
    </row>
    <row ht="11.25" customHeight="1" r="111" spans="13:14">
      <c r="M111" s="61"/>
      <c r="N111" s="61"/>
    </row>
    <row ht="11.25" customHeight="1" r="112" spans="13:14">
      <c r="M112" s="61"/>
      <c r="N112" s="61"/>
    </row>
    <row ht="11.25" customHeight="1" r="113" spans="13:14">
      <c r="M113" s="61"/>
      <c r="N113" s="61"/>
    </row>
    <row ht="11.25" customHeight="1" r="114" spans="13:14">
      <c r="M114" s="61"/>
      <c r="N114" s="61"/>
    </row>
    <row ht="11.25" customHeight="1" r="115" spans="13:14">
      <c r="M115" s="61"/>
      <c r="N115" s="61"/>
    </row>
    <row ht="11.25" customHeight="1" r="116" spans="13:14">
      <c r="M116" s="61"/>
      <c r="N116" s="61"/>
    </row>
  </sheetData>
  <autoFilter ref="A4:W80">
    <extLst/>
  </autoFilter>
  <mergeCells count="38">
    <mergeCell ref="A1:V1"/>
    <mergeCell ref="O2:V2"/>
    <mergeCell ref="P3:T3"/>
    <mergeCell ref="A5:V5"/>
    <mergeCell ref="A29:D29"/>
    <mergeCell ref="A2:A4"/>
    <mergeCell ref="A73:A77"/>
    <mergeCell ref="B2:B4"/>
    <mergeCell ref="B73:B77"/>
    <mergeCell ref="C2:C4"/>
    <mergeCell ref="C73:C77"/>
    <mergeCell ref="D2:D4"/>
    <mergeCell ref="D73:D77"/>
    <mergeCell ref="E2:E4"/>
    <mergeCell ref="E73:E77"/>
    <mergeCell ref="F2:F4"/>
    <mergeCell ref="F73:F77"/>
    <mergeCell ref="G2:G4"/>
    <mergeCell ref="G73:G77"/>
    <mergeCell ref="H2:H4"/>
    <mergeCell ref="I2:I4"/>
    <mergeCell ref="J2:J4"/>
    <mergeCell ref="K2:K4"/>
    <mergeCell ref="L2:L4"/>
    <mergeCell ref="M2:M4"/>
    <mergeCell ref="N2:N4"/>
    <mergeCell ref="O3:O4"/>
    <mergeCell ref="O73:O77"/>
    <mergeCell ref="P73:P77"/>
    <mergeCell ref="T73:T76"/>
    <mergeCell ref="U3:U4"/>
    <mergeCell ref="U73:U76"/>
    <mergeCell ref="V3:V4"/>
    <mergeCell ref="V50:V55"/>
    <mergeCell ref="V56:V58"/>
    <mergeCell ref="V62:V69"/>
    <mergeCell ref="V71:V72"/>
    <mergeCell ref="V73:V76"/>
  </mergeCells>
  <dataValidations count="1">
    <dataValidation type="list" allowBlank="1" showInputMessage="1" showErrorMessage="1" sqref="E47 E43:E44">
      <formula1>"产业类,基建类,到户类"</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sheetViews>
    <sheetView zoomScale="80" workbookViewId="0" zoomScaleNormal="80">
      <pane xSplit="4" ySplit="5" topLeftCell="E15" activePane="bottomRight" state="frozen"/>
      <selection pane="topLeft"/>
      <selection pane="topRight"/>
      <selection pane="bottomLeft"/>
      <selection pane="bottomRight" activeCell="N19" sqref="N19"/>
    </sheetView>
  </sheetViews>
  <sheetFormatPr baseColWidth="8" defaultColWidth="8" defaultRowHeight="14"/>
  <cols>
    <col min="1" max="1" width="4.7" customWidth="1"/>
    <col min="2" max="2" width="9.3" customWidth="1"/>
    <col min="3" max="3" width="7.075" customWidth="1"/>
    <col min="4" max="4" width="18.6083333333333" customWidth="1"/>
    <col min="5" max="8" width="9" customWidth="1"/>
    <col min="9" max="9" width="18.4666666666667" customWidth="1"/>
    <col min="10" max="10" width="19.85" customWidth="1"/>
    <col min="11" max="12" width="9" customWidth="1"/>
    <col min="13" max="13" width="12.4916666666667" customWidth="1"/>
    <col min="14" max="14" width="11.4" customWidth="1"/>
    <col min="15" max="15" width="10.4666666666667" customWidth="1"/>
    <col min="16" max="21" width="9" customWidth="1"/>
    <col min="22" max="22" width="10.4166666666667" customWidth="1"/>
    <col min="23" max="23" width="11.5" customWidth="1"/>
    <col min="24" max="257" width="9" customWidth="1"/>
  </cols>
  <sheetData>
    <row ht="29" customHeight="1" r="1" spans="1:28">
      <c r="A1" s="3" t="s">
        <v>490</v>
      </c>
      <c r="B1" s="3"/>
      <c r="C1" s="3"/>
      <c r="D1" s="3"/>
      <c r="E1" s="3"/>
      <c r="F1" s="3"/>
      <c r="G1" s="3"/>
      <c r="H1" s="3"/>
      <c r="I1" s="3"/>
      <c r="J1" s="3"/>
      <c r="K1" s="3"/>
      <c r="L1" s="3"/>
      <c r="M1" s="43"/>
      <c r="N1" s="43"/>
      <c r="O1" s="3"/>
      <c r="P1" s="3"/>
      <c r="Q1" s="3"/>
      <c r="R1" s="3"/>
      <c r="S1" s="3"/>
      <c r="T1" s="3"/>
      <c r="U1" s="3"/>
      <c r="V1" s="3"/>
      <c r="W1" s="3"/>
      <c r="X1" s="3"/>
      <c r="Y1" s="3"/>
      <c r="Z1" s="3"/>
      <c r="AA1" s="3"/>
      <c r="AB1" s="3"/>
    </row>
    <row ht="21" customHeight="1" r="2" spans="1:28" s="1" customFormat="1">
      <c r="A2" s="4" t="s">
        <v>1</v>
      </c>
      <c r="B2" s="4" t="s">
        <v>491</v>
      </c>
      <c r="C2" s="4" t="s">
        <v>492</v>
      </c>
      <c r="D2" s="4" t="s">
        <v>4</v>
      </c>
      <c r="E2" s="4" t="s">
        <v>5</v>
      </c>
      <c r="F2" s="4" t="s">
        <v>6</v>
      </c>
      <c r="G2" s="4" t="s">
        <v>7</v>
      </c>
      <c r="H2" s="4" t="s">
        <v>8</v>
      </c>
      <c r="I2" s="4" t="s">
        <v>9</v>
      </c>
      <c r="J2" s="4" t="s">
        <v>10</v>
      </c>
      <c r="K2" s="4" t="s">
        <v>11</v>
      </c>
      <c r="L2" s="4" t="s">
        <v>12</v>
      </c>
      <c r="M2" s="22" t="s">
        <v>13</v>
      </c>
      <c r="N2" s="22" t="s">
        <v>14</v>
      </c>
      <c r="O2" s="44" t="s">
        <v>15</v>
      </c>
      <c r="P2" s="44"/>
      <c r="Q2" s="44"/>
      <c r="R2" s="44"/>
      <c r="S2" s="44"/>
      <c r="T2" s="44"/>
      <c r="U2" s="44"/>
      <c r="V2" s="44"/>
      <c r="W2" s="62" t="s">
        <v>493</v>
      </c>
      <c r="X2" s="62"/>
      <c r="Y2" s="62"/>
      <c r="Z2" s="62"/>
      <c r="AA2" s="62"/>
      <c r="AB2" s="62"/>
    </row>
    <row ht="16" customHeight="1" r="3" spans="1:28" s="1" customFormat="1">
      <c r="A3" s="5"/>
      <c r="B3" s="5"/>
      <c r="C3" s="5"/>
      <c r="D3" s="5"/>
      <c r="E3" s="5"/>
      <c r="F3" s="5"/>
      <c r="G3" s="5"/>
      <c r="H3" s="5"/>
      <c r="I3" s="5"/>
      <c r="J3" s="5"/>
      <c r="K3" s="5"/>
      <c r="L3" s="5"/>
      <c r="M3" s="29"/>
      <c r="N3" s="29"/>
      <c r="O3" s="45" t="s">
        <v>16</v>
      </c>
      <c r="P3" s="46" t="s">
        <v>17</v>
      </c>
      <c r="Q3" s="46"/>
      <c r="R3" s="46"/>
      <c r="S3" s="46"/>
      <c r="T3" s="46"/>
      <c r="U3" s="63" t="s">
        <v>18</v>
      </c>
      <c r="V3" s="5" t="s">
        <v>19</v>
      </c>
      <c r="W3" s="15" t="s">
        <v>494</v>
      </c>
      <c r="X3" s="15"/>
      <c r="Y3" s="15" t="s">
        <v>495</v>
      </c>
      <c r="Z3" s="15"/>
      <c r="AA3" s="15" t="s">
        <v>496</v>
      </c>
      <c r="AB3" s="15"/>
    </row>
    <row ht="44" customHeight="1" r="4" spans="1:28" s="1" customFormat="1">
      <c r="A4" s="5"/>
      <c r="B4" s="5"/>
      <c r="C4" s="5"/>
      <c r="D4" s="5"/>
      <c r="E4" s="5"/>
      <c r="F4" s="5"/>
      <c r="G4" s="5"/>
      <c r="H4" s="5"/>
      <c r="I4" s="5"/>
      <c r="J4" s="5"/>
      <c r="K4" s="5"/>
      <c r="L4" s="5"/>
      <c r="M4" s="29"/>
      <c r="N4" s="29"/>
      <c r="O4" s="47"/>
      <c r="P4" s="4" t="s">
        <v>20</v>
      </c>
      <c r="Q4" s="4" t="s">
        <v>21</v>
      </c>
      <c r="R4" s="4" t="s">
        <v>22</v>
      </c>
      <c r="S4" s="4" t="s">
        <v>23</v>
      </c>
      <c r="T4" s="4" t="s">
        <v>24</v>
      </c>
      <c r="U4" s="63"/>
      <c r="V4" s="5"/>
      <c r="W4" s="4" t="s">
        <v>497</v>
      </c>
      <c r="X4" s="4" t="s">
        <v>498</v>
      </c>
      <c r="Y4" s="4" t="s">
        <v>497</v>
      </c>
      <c r="Z4" s="4" t="s">
        <v>498</v>
      </c>
      <c r="AA4" s="4" t="s">
        <v>497</v>
      </c>
      <c r="AB4" s="4" t="s">
        <v>498</v>
      </c>
    </row>
    <row ht="22" customHeight="1" r="5" spans="1:28" s="1" customFormat="1">
      <c r="A5" s="6" t="s">
        <v>25</v>
      </c>
      <c r="B5" s="7"/>
      <c r="C5" s="7"/>
      <c r="D5" s="7"/>
      <c r="E5" s="7"/>
      <c r="F5" s="8"/>
      <c r="G5" s="7"/>
      <c r="H5" s="7"/>
      <c r="I5" s="7"/>
      <c r="J5" s="7"/>
      <c r="K5" s="7"/>
      <c r="L5" s="7"/>
      <c r="M5" s="7"/>
      <c r="N5" s="7"/>
      <c r="O5" s="7"/>
      <c r="P5" s="7"/>
      <c r="Q5" s="7"/>
      <c r="R5" s="7"/>
      <c r="S5" s="7"/>
      <c r="T5" s="7"/>
      <c r="U5" s="7"/>
      <c r="V5" s="7"/>
      <c r="W5" s="7"/>
      <c r="X5" s="7"/>
      <c r="Y5" s="7"/>
      <c r="Z5" s="7"/>
      <c r="AA5" s="7"/>
      <c r="AB5" s="80"/>
    </row>
    <row ht="90" customHeight="1" r="6" spans="1:28" s="2" customFormat="1">
      <c r="A6" s="9">
        <v>1</v>
      </c>
      <c r="B6" s="10" t="s">
        <v>499</v>
      </c>
      <c r="C6" s="10">
        <v>2022</v>
      </c>
      <c r="D6" s="11" t="s">
        <v>500</v>
      </c>
      <c r="E6" s="12" t="s">
        <v>49</v>
      </c>
      <c r="F6" s="13" t="s">
        <v>50</v>
      </c>
      <c r="G6" s="14" t="s">
        <v>51</v>
      </c>
      <c r="H6" s="12" t="s">
        <v>47</v>
      </c>
      <c r="I6" s="48" t="s">
        <v>52</v>
      </c>
      <c r="J6" s="13" t="s">
        <v>53</v>
      </c>
      <c r="K6" s="13" t="s">
        <v>54</v>
      </c>
      <c r="L6" s="13" t="s">
        <v>55</v>
      </c>
      <c r="M6" s="39" t="s">
        <v>56</v>
      </c>
      <c r="N6" s="39" t="s">
        <v>57</v>
      </c>
      <c r="O6" s="49">
        <v>128.51</v>
      </c>
      <c r="P6" s="49">
        <v>100</v>
      </c>
      <c r="Q6" s="64">
        <v>100</v>
      </c>
      <c r="R6" s="65"/>
      <c r="S6" s="65"/>
      <c r="T6" s="65"/>
      <c r="U6" s="65">
        <v>28.51</v>
      </c>
      <c r="V6" s="65" t="s">
        <v>58</v>
      </c>
      <c r="W6" s="64">
        <v>4.5914</v>
      </c>
      <c r="X6" s="64">
        <v>0</v>
      </c>
      <c r="Y6" s="65">
        <v>62.5914</v>
      </c>
      <c r="Z6" s="65">
        <v>58</v>
      </c>
      <c r="AA6" s="65">
        <v>104.5914</v>
      </c>
      <c r="AB6" s="65">
        <v>100</v>
      </c>
    </row>
    <row ht="45" customHeight="1" r="7" spans="1:29">
      <c r="A7" s="15">
        <v>2</v>
      </c>
      <c r="B7" s="5" t="s">
        <v>501</v>
      </c>
      <c r="C7" s="15">
        <v>2022</v>
      </c>
      <c r="D7" s="16" t="s">
        <v>90</v>
      </c>
      <c r="E7" s="17" t="s">
        <v>49</v>
      </c>
      <c r="F7" s="18" t="s">
        <v>59</v>
      </c>
      <c r="G7" s="19" t="s">
        <v>89</v>
      </c>
      <c r="H7" s="17" t="s">
        <v>89</v>
      </c>
      <c r="I7" s="50" t="s">
        <v>91</v>
      </c>
      <c r="J7" s="51" t="s">
        <v>92</v>
      </c>
      <c r="K7" s="50" t="s">
        <v>93</v>
      </c>
      <c r="L7" s="50" t="s">
        <v>94</v>
      </c>
      <c r="M7" s="30" t="s">
        <v>87</v>
      </c>
      <c r="N7" s="30" t="s">
        <v>88</v>
      </c>
      <c r="O7" s="52">
        <f>P7+U7</f>
        <v>41.0166</v>
      </c>
      <c r="P7" s="52">
        <f>SUM(Q7:T7)</f>
        <v>40</v>
      </c>
      <c r="Q7" s="66">
        <v>40</v>
      </c>
      <c r="R7" s="67"/>
      <c r="S7" s="67"/>
      <c r="T7" s="67"/>
      <c r="U7" s="68">
        <v>1.0166</v>
      </c>
      <c r="V7" s="67" t="s">
        <v>35</v>
      </c>
      <c r="W7" s="69">
        <v>23.76</v>
      </c>
      <c r="X7" s="69">
        <v>23.76</v>
      </c>
      <c r="Y7" s="69">
        <v>23.76</v>
      </c>
      <c r="Z7" s="69">
        <v>23.76</v>
      </c>
      <c r="AA7" s="69">
        <v>23.76</v>
      </c>
      <c r="AB7" s="69">
        <v>23.76</v>
      </c>
      <c r="AC7" s="81" t="s">
        <v>95</v>
      </c>
    </row>
    <row ht="81" customHeight="1" r="8" spans="1:29" s="2" customFormat="1">
      <c r="A8" s="9">
        <v>3</v>
      </c>
      <c r="B8" s="9" t="s">
        <v>502</v>
      </c>
      <c r="C8" s="10">
        <v>2022</v>
      </c>
      <c r="D8" s="16" t="s">
        <v>110</v>
      </c>
      <c r="E8" s="17" t="s">
        <v>49</v>
      </c>
      <c r="F8" s="18" t="s">
        <v>111</v>
      </c>
      <c r="G8" s="19" t="s">
        <v>109</v>
      </c>
      <c r="H8" s="17" t="s">
        <v>109</v>
      </c>
      <c r="I8" s="50" t="s">
        <v>112</v>
      </c>
      <c r="J8" s="18" t="s">
        <v>113</v>
      </c>
      <c r="K8" s="18" t="s">
        <v>114</v>
      </c>
      <c r="L8" s="18" t="s">
        <v>115</v>
      </c>
      <c r="M8" s="30" t="s">
        <v>87</v>
      </c>
      <c r="N8" s="30" t="s">
        <v>116</v>
      </c>
      <c r="O8" s="53">
        <f>P8+U8</f>
        <v>70</v>
      </c>
      <c r="P8" s="53">
        <f>SUM(Q8:T8)</f>
        <v>70</v>
      </c>
      <c r="Q8" s="70">
        <v>20</v>
      </c>
      <c r="R8" s="71">
        <v>50</v>
      </c>
      <c r="S8" s="68"/>
      <c r="T8" s="68"/>
      <c r="U8" s="72"/>
      <c r="V8" s="68" t="s">
        <v>117</v>
      </c>
      <c r="W8" s="69">
        <v>3.34</v>
      </c>
      <c r="X8" s="69">
        <v>3.34</v>
      </c>
      <c r="Y8" s="69">
        <v>3.34</v>
      </c>
      <c r="Z8" s="69">
        <v>3.34</v>
      </c>
      <c r="AA8" s="32">
        <v>62.87</v>
      </c>
      <c r="AB8" s="32">
        <v>62.87</v>
      </c>
      <c r="AC8" s="82"/>
    </row>
    <row ht="57" customHeight="1" r="9" spans="1:29">
      <c r="A9" s="15">
        <v>4</v>
      </c>
      <c r="B9" s="5" t="s">
        <v>501</v>
      </c>
      <c r="C9" s="10">
        <v>2022</v>
      </c>
      <c r="D9" s="20" t="s">
        <v>503</v>
      </c>
      <c r="E9" s="17" t="s">
        <v>28</v>
      </c>
      <c r="F9" s="21" t="s">
        <v>120</v>
      </c>
      <c r="G9" s="19" t="s">
        <v>164</v>
      </c>
      <c r="H9" s="17" t="s">
        <v>164</v>
      </c>
      <c r="I9" s="50" t="s">
        <v>166</v>
      </c>
      <c r="J9" s="18" t="s">
        <v>167</v>
      </c>
      <c r="K9" s="18" t="s">
        <v>168</v>
      </c>
      <c r="L9" s="18" t="s">
        <v>168</v>
      </c>
      <c r="M9" s="30" t="s">
        <v>33</v>
      </c>
      <c r="N9" s="30" t="s">
        <v>169</v>
      </c>
      <c r="O9" s="53">
        <f>P9+U9</f>
        <v>20</v>
      </c>
      <c r="P9" s="53">
        <f>SUM(Q9:T9)</f>
        <v>20</v>
      </c>
      <c r="Q9" s="66">
        <v>20</v>
      </c>
      <c r="R9" s="68"/>
      <c r="S9" s="68"/>
      <c r="T9" s="68"/>
      <c r="U9" s="72"/>
      <c r="V9" s="68" t="s">
        <v>35</v>
      </c>
      <c r="W9" s="69">
        <v>0</v>
      </c>
      <c r="X9" s="69">
        <v>0</v>
      </c>
      <c r="Y9" s="83">
        <v>20</v>
      </c>
      <c r="Z9" s="83">
        <v>20</v>
      </c>
      <c r="AA9" s="83">
        <v>20</v>
      </c>
      <c r="AB9" s="83">
        <v>20</v>
      </c>
      <c r="AC9" s="84"/>
    </row>
    <row ht="57" customHeight="1" r="10" spans="1:29">
      <c r="A10" s="4">
        <v>5</v>
      </c>
      <c r="B10" s="5"/>
      <c r="C10" s="22">
        <v>2022</v>
      </c>
      <c r="D10" s="23" t="s">
        <v>504</v>
      </c>
      <c r="E10" s="17" t="s">
        <v>28</v>
      </c>
      <c r="F10" s="21" t="s">
        <v>120</v>
      </c>
      <c r="G10" s="24" t="s">
        <v>108</v>
      </c>
      <c r="H10" s="25" t="s">
        <v>108</v>
      </c>
      <c r="I10" s="54" t="s">
        <v>174</v>
      </c>
      <c r="J10" s="55" t="s">
        <v>175</v>
      </c>
      <c r="K10" s="55" t="s">
        <v>176</v>
      </c>
      <c r="L10" s="55" t="s">
        <v>176</v>
      </c>
      <c r="M10" s="30" t="s">
        <v>33</v>
      </c>
      <c r="O10" s="53">
        <f>P10+U10</f>
        <v>17.45</v>
      </c>
      <c r="P10" s="53">
        <f>SUM(Q10:T10)</f>
        <v>17.45</v>
      </c>
      <c r="Q10" s="73">
        <v>17.45</v>
      </c>
      <c r="R10" s="74"/>
      <c r="S10" s="74"/>
      <c r="T10" s="74"/>
      <c r="U10" s="75"/>
      <c r="V10" s="68" t="s">
        <v>35</v>
      </c>
      <c r="W10" s="76">
        <v>0</v>
      </c>
      <c r="X10" s="76">
        <v>0</v>
      </c>
      <c r="Y10" s="83">
        <v>17.45</v>
      </c>
      <c r="Z10" s="83">
        <v>17.45</v>
      </c>
      <c r="AA10" s="83">
        <v>17.45</v>
      </c>
      <c r="AB10" s="83">
        <v>17.45</v>
      </c>
      <c r="AC10" s="84"/>
    </row>
    <row ht="24" customHeight="1" r="11" spans="1:28">
      <c r="A11" s="26" t="s">
        <v>183</v>
      </c>
      <c r="B11" s="26"/>
      <c r="C11" s="26"/>
      <c r="D11" s="26"/>
      <c r="E11" s="27"/>
      <c r="F11" s="28"/>
      <c r="G11" s="27"/>
      <c r="H11" s="27"/>
      <c r="I11" s="27"/>
      <c r="J11" s="27"/>
      <c r="K11" s="27"/>
      <c r="L11" s="27"/>
      <c r="M11" s="27"/>
      <c r="N11" s="27"/>
      <c r="O11" s="56">
        <f>P11+U11</f>
        <v>0</v>
      </c>
      <c r="P11" s="56">
        <f>SUM(Q11:T11)</f>
        <v>0</v>
      </c>
      <c r="Q11" s="27"/>
      <c r="R11" s="27"/>
      <c r="S11" s="27"/>
      <c r="T11" s="27"/>
      <c r="U11" s="27"/>
      <c r="V11" s="27"/>
      <c r="W11" s="77"/>
      <c r="X11" s="77"/>
      <c r="Y11" s="77"/>
      <c r="Z11" s="77"/>
      <c r="AA11" s="77"/>
      <c r="AB11" s="77"/>
    </row>
    <row ht="60" customHeight="1" r="12" spans="1:28">
      <c r="A12" s="10">
        <v>6</v>
      </c>
      <c r="B12" s="29" t="s">
        <v>501</v>
      </c>
      <c r="C12" s="10">
        <v>2022</v>
      </c>
      <c r="D12" s="16" t="s">
        <v>205</v>
      </c>
      <c r="E12" s="17" t="s">
        <v>28</v>
      </c>
      <c r="F12" s="30" t="s">
        <v>46</v>
      </c>
      <c r="G12" s="31" t="s">
        <v>204</v>
      </c>
      <c r="H12" s="32" t="s">
        <v>46</v>
      </c>
      <c r="I12" s="32" t="s">
        <v>29</v>
      </c>
      <c r="J12" s="32" t="s">
        <v>206</v>
      </c>
      <c r="K12" s="32">
        <v>197</v>
      </c>
      <c r="L12" s="32">
        <v>34</v>
      </c>
      <c r="M12" s="32" t="s">
        <v>207</v>
      </c>
      <c r="N12" s="32" t="s">
        <v>208</v>
      </c>
      <c r="O12" s="52">
        <f>P12+U12</f>
        <v>100</v>
      </c>
      <c r="P12" s="52">
        <f>SUM(Q12:T12)</f>
        <v>100</v>
      </c>
      <c r="Q12" s="30"/>
      <c r="R12" s="30">
        <v>100</v>
      </c>
      <c r="S12" s="30"/>
      <c r="T12" s="30"/>
      <c r="U12" s="30"/>
      <c r="V12" s="78" t="s">
        <v>196</v>
      </c>
      <c r="W12" s="32">
        <v>19.3815</v>
      </c>
      <c r="X12" s="32">
        <v>19.3815</v>
      </c>
      <c r="Y12" s="32">
        <v>57.002</v>
      </c>
      <c r="Z12" s="32">
        <v>57.002</v>
      </c>
      <c r="AA12" s="32"/>
      <c r="AB12" s="32"/>
    </row>
    <row ht="72" customHeight="1" r="13" spans="1:28">
      <c r="A13" s="10">
        <v>7</v>
      </c>
      <c r="B13" s="29"/>
      <c r="C13" s="10">
        <v>2022</v>
      </c>
      <c r="D13" s="16" t="s">
        <v>244</v>
      </c>
      <c r="E13" s="33" t="s">
        <v>37</v>
      </c>
      <c r="F13" s="30" t="s">
        <v>120</v>
      </c>
      <c r="G13" s="31" t="s">
        <v>120</v>
      </c>
      <c r="H13" s="30" t="s">
        <v>39</v>
      </c>
      <c r="I13" s="30" t="s">
        <v>245</v>
      </c>
      <c r="J13" s="30" t="s">
        <v>246</v>
      </c>
      <c r="K13" s="30">
        <v>109</v>
      </c>
      <c r="L13" s="30">
        <v>109</v>
      </c>
      <c r="M13" s="57" t="s">
        <v>247</v>
      </c>
      <c r="N13" s="57" t="s">
        <v>248</v>
      </c>
      <c r="O13" s="52">
        <f>P13+U13</f>
        <v>31.5</v>
      </c>
      <c r="P13" s="52">
        <f>SUM(Q13:T13)</f>
        <v>31.5</v>
      </c>
      <c r="Q13" s="30"/>
      <c r="R13" s="30">
        <v>28.5</v>
      </c>
      <c r="S13" s="30"/>
      <c r="T13" s="30">
        <v>3</v>
      </c>
      <c r="U13" s="30"/>
      <c r="V13" s="79" t="s">
        <v>196</v>
      </c>
      <c r="W13" s="30">
        <v>0</v>
      </c>
      <c r="X13" s="30">
        <v>0</v>
      </c>
      <c r="Y13" s="30">
        <v>28.5</v>
      </c>
      <c r="Z13" s="30">
        <v>28.5</v>
      </c>
      <c r="AA13" s="30"/>
      <c r="AB13" s="30"/>
    </row>
    <row ht="92" customHeight="1" r="14" spans="1:28" s="2" customFormat="1">
      <c r="A14" s="10">
        <v>8</v>
      </c>
      <c r="B14" s="34" t="s">
        <v>502</v>
      </c>
      <c r="C14" s="10">
        <v>2022</v>
      </c>
      <c r="D14" s="20" t="s">
        <v>505</v>
      </c>
      <c r="E14" s="35" t="s">
        <v>49</v>
      </c>
      <c r="F14" s="32" t="s">
        <v>111</v>
      </c>
      <c r="G14" s="36" t="s">
        <v>109</v>
      </c>
      <c r="H14" s="37" t="s">
        <v>109</v>
      </c>
      <c r="I14" s="58" t="s">
        <v>253</v>
      </c>
      <c r="J14" s="32" t="s">
        <v>254</v>
      </c>
      <c r="K14" s="59" t="s">
        <v>114</v>
      </c>
      <c r="L14" s="59" t="s">
        <v>115</v>
      </c>
      <c r="M14" s="32" t="s">
        <v>255</v>
      </c>
      <c r="N14" s="32" t="s">
        <v>506</v>
      </c>
      <c r="O14" s="53">
        <v>29.208</v>
      </c>
      <c r="P14" s="53">
        <f>SUM(Q14:T14)</f>
        <v>10</v>
      </c>
      <c r="Q14" s="32"/>
      <c r="R14" s="32">
        <v>10</v>
      </c>
      <c r="S14" s="32"/>
      <c r="T14" s="32"/>
      <c r="U14" s="32">
        <v>19.208</v>
      </c>
      <c r="V14" s="32" t="s">
        <v>257</v>
      </c>
      <c r="W14" s="32">
        <v>11.68</v>
      </c>
      <c r="X14" s="32">
        <v>11.68</v>
      </c>
      <c r="Y14" s="32"/>
      <c r="Z14" s="32"/>
      <c r="AA14" s="32"/>
      <c r="AB14" s="32"/>
    </row>
    <row ht="69" customHeight="1" r="15" spans="1:28" s="2" customFormat="1">
      <c r="A15" s="9">
        <v>9</v>
      </c>
      <c r="B15" s="10" t="s">
        <v>499</v>
      </c>
      <c r="C15" s="10">
        <v>2022</v>
      </c>
      <c r="D15" s="20" t="s">
        <v>507</v>
      </c>
      <c r="E15" s="38" t="s">
        <v>49</v>
      </c>
      <c r="F15" s="39" t="s">
        <v>50</v>
      </c>
      <c r="G15" s="40" t="s">
        <v>235</v>
      </c>
      <c r="H15" s="39" t="s">
        <v>108</v>
      </c>
      <c r="I15" s="39" t="s">
        <v>277</v>
      </c>
      <c r="J15" s="39" t="s">
        <v>278</v>
      </c>
      <c r="K15" s="39" t="s">
        <v>279</v>
      </c>
      <c r="L15" s="32" t="s">
        <v>280</v>
      </c>
      <c r="M15" s="60" t="s">
        <v>281</v>
      </c>
      <c r="N15" s="60" t="s">
        <v>282</v>
      </c>
      <c r="O15" s="49" t="s">
        <v>283</v>
      </c>
      <c r="P15" s="49">
        <v>50</v>
      </c>
      <c r="Q15" s="39"/>
      <c r="R15" s="39">
        <v>50</v>
      </c>
      <c r="S15" s="39"/>
      <c r="T15" s="39"/>
      <c r="U15" s="39">
        <v>185</v>
      </c>
      <c r="V15" s="39" t="s">
        <v>284</v>
      </c>
      <c r="W15" s="39">
        <v>0</v>
      </c>
      <c r="X15" s="39">
        <v>0</v>
      </c>
      <c r="Y15" s="39">
        <v>38.3601</v>
      </c>
      <c r="Z15" s="39">
        <v>31.5364</v>
      </c>
      <c r="AA15" s="39">
        <v>38.3601</v>
      </c>
      <c r="AB15" s="39">
        <v>31.5364</v>
      </c>
    </row>
    <row ht="80" customHeight="1" r="16" spans="1:28" s="2" customFormat="1">
      <c r="A16" s="9">
        <v>10</v>
      </c>
      <c r="B16" s="10" t="s">
        <v>501</v>
      </c>
      <c r="C16" s="10">
        <v>2021</v>
      </c>
      <c r="D16" s="41" t="s">
        <v>508</v>
      </c>
      <c r="E16" s="38" t="s">
        <v>28</v>
      </c>
      <c r="F16" s="39" t="s">
        <v>120</v>
      </c>
      <c r="G16" s="40" t="s">
        <v>81</v>
      </c>
      <c r="H16" s="39" t="s">
        <v>81</v>
      </c>
      <c r="I16" s="39" t="s">
        <v>509</v>
      </c>
      <c r="J16" s="32" t="s">
        <v>510</v>
      </c>
      <c r="K16" s="32">
        <v>50</v>
      </c>
      <c r="L16" s="32">
        <v>50</v>
      </c>
      <c r="M16" s="60" t="s">
        <v>33</v>
      </c>
      <c r="N16" s="30" t="s">
        <v>511</v>
      </c>
      <c r="O16" s="49">
        <v>24</v>
      </c>
      <c r="P16" s="49">
        <v>24</v>
      </c>
      <c r="Q16" s="39">
        <v>24</v>
      </c>
      <c r="R16" s="39"/>
      <c r="S16" s="39"/>
      <c r="T16" s="39"/>
      <c r="U16" s="39"/>
      <c r="V16" s="39" t="s">
        <v>512</v>
      </c>
      <c r="W16" s="39">
        <v>24</v>
      </c>
      <c r="X16" s="39">
        <v>24</v>
      </c>
      <c r="Y16" s="39"/>
      <c r="Z16" s="39"/>
      <c r="AA16" s="39"/>
      <c r="AB16" s="39"/>
    </row>
    <row ht="69" customHeight="1" r="17" spans="1:28" s="2" customFormat="1">
      <c r="A17" s="9">
        <v>11</v>
      </c>
      <c r="B17" s="10" t="s">
        <v>501</v>
      </c>
      <c r="C17" s="10">
        <v>2021</v>
      </c>
      <c r="D17" s="11" t="s">
        <v>513</v>
      </c>
      <c r="E17" s="38" t="s">
        <v>28</v>
      </c>
      <c r="F17" s="39" t="s">
        <v>120</v>
      </c>
      <c r="G17" s="40" t="s">
        <v>59</v>
      </c>
      <c r="H17" s="39" t="s">
        <v>514</v>
      </c>
      <c r="I17" s="39" t="s">
        <v>509</v>
      </c>
      <c r="J17" s="60" t="s">
        <v>515</v>
      </c>
      <c r="K17" s="32" t="s">
        <v>516</v>
      </c>
      <c r="L17" s="32" t="s">
        <v>517</v>
      </c>
      <c r="M17" s="60" t="s">
        <v>518</v>
      </c>
      <c r="N17" s="60" t="s">
        <v>519</v>
      </c>
      <c r="O17" s="49">
        <v>23.5253</v>
      </c>
      <c r="P17" s="49">
        <v>23</v>
      </c>
      <c r="Q17" s="39"/>
      <c r="R17" s="39"/>
      <c r="S17" s="39"/>
      <c r="T17" s="39"/>
      <c r="U17" s="39">
        <v>0.5253</v>
      </c>
      <c r="V17" s="39" t="s">
        <v>520</v>
      </c>
      <c r="W17" s="39">
        <v>23.5253</v>
      </c>
      <c r="X17" s="39">
        <v>23</v>
      </c>
      <c r="Y17" s="39"/>
      <c r="Z17" s="39"/>
      <c r="AA17" s="39"/>
      <c r="AB17" s="39"/>
    </row>
    <row ht="65" customHeight="1" r="18" spans="1:28">
      <c r="A18" s="9">
        <v>12</v>
      </c>
      <c r="B18" s="10"/>
      <c r="C18" s="15">
        <v>2020</v>
      </c>
      <c r="D18" s="11" t="s">
        <v>521</v>
      </c>
      <c r="E18" s="42" t="s">
        <v>28</v>
      </c>
      <c r="F18" s="42" t="s">
        <v>120</v>
      </c>
      <c r="G18" s="42" t="s">
        <v>164</v>
      </c>
      <c r="H18" s="42" t="s">
        <v>164</v>
      </c>
      <c r="I18" s="42" t="s">
        <v>522</v>
      </c>
      <c r="J18" s="42" t="s">
        <v>523</v>
      </c>
      <c r="K18" s="30">
        <v>244</v>
      </c>
      <c r="L18" s="30">
        <v>244</v>
      </c>
      <c r="M18" s="32" t="s">
        <v>524</v>
      </c>
      <c r="N18" s="32" t="s">
        <v>525</v>
      </c>
      <c r="O18" s="32">
        <v>300</v>
      </c>
      <c r="P18" s="32">
        <v>300</v>
      </c>
      <c r="Q18" s="32">
        <v>300</v>
      </c>
      <c r="R18" s="15"/>
      <c r="S18" s="15"/>
      <c r="T18" s="15"/>
      <c r="U18" s="15"/>
      <c r="V18" s="42" t="s">
        <v>526</v>
      </c>
      <c r="W18" s="42">
        <v>300</v>
      </c>
      <c r="X18" s="42">
        <v>300</v>
      </c>
      <c r="Y18" s="15"/>
      <c r="Z18" s="15"/>
      <c r="AA18" s="15"/>
      <c r="AB18" s="15"/>
    </row>
    <row ht="64" customHeight="1" r="19" spans="1:28">
      <c r="A19" s="15">
        <v>13</v>
      </c>
      <c r="B19" s="15"/>
      <c r="C19" s="15">
        <v>2020</v>
      </c>
      <c r="D19" s="11" t="s">
        <v>527</v>
      </c>
      <c r="E19" s="42" t="s">
        <v>28</v>
      </c>
      <c r="F19" s="42" t="s">
        <v>120</v>
      </c>
      <c r="G19" s="42" t="s">
        <v>59</v>
      </c>
      <c r="H19" s="42" t="s">
        <v>59</v>
      </c>
      <c r="I19" s="42" t="s">
        <v>522</v>
      </c>
      <c r="J19" s="42" t="s">
        <v>528</v>
      </c>
      <c r="K19" s="30">
        <v>175</v>
      </c>
      <c r="L19" s="30">
        <v>175</v>
      </c>
      <c r="M19" s="32" t="s">
        <v>524</v>
      </c>
      <c r="N19" s="32" t="s">
        <v>525</v>
      </c>
      <c r="O19" s="42">
        <v>200</v>
      </c>
      <c r="P19" s="42">
        <v>200</v>
      </c>
      <c r="Q19" s="42">
        <v>200</v>
      </c>
      <c r="R19" s="15"/>
      <c r="S19" s="15"/>
      <c r="T19" s="15"/>
      <c r="U19" s="15"/>
      <c r="V19" s="42" t="s">
        <v>529</v>
      </c>
      <c r="W19" s="42">
        <v>200</v>
      </c>
      <c r="X19" s="42">
        <v>200</v>
      </c>
      <c r="Y19" s="15"/>
      <c r="Z19" s="15"/>
      <c r="AA19" s="15"/>
      <c r="AB19" s="15"/>
    </row>
    <row ht="20" customHeight="1" r="20" spans="1:28">
      <c r="A20" s="15"/>
      <c r="B20" s="15"/>
      <c r="C20" s="15"/>
      <c r="D20" s="15"/>
      <c r="E20" s="15"/>
      <c r="F20" s="15"/>
      <c r="G20" s="15"/>
      <c r="H20" s="15"/>
      <c r="I20" s="15"/>
      <c r="J20" s="15"/>
      <c r="K20" s="15"/>
      <c r="L20" s="15"/>
      <c r="M20" s="10"/>
      <c r="N20" s="10"/>
      <c r="O20" s="15"/>
      <c r="P20" s="15"/>
      <c r="Q20" s="15"/>
      <c r="R20" s="15"/>
      <c r="S20" s="15"/>
      <c r="T20" s="15"/>
      <c r="U20" s="15"/>
      <c r="V20" s="15"/>
      <c r="W20" s="15"/>
      <c r="X20" s="15"/>
      <c r="Y20" s="15"/>
      <c r="Z20" s="15"/>
      <c r="AA20" s="15"/>
      <c r="AB20" s="15"/>
    </row>
    <row ht="20" customHeight="1" r="21" spans="1:28">
      <c r="A21" s="15"/>
      <c r="B21" s="15"/>
      <c r="C21" s="15"/>
      <c r="D21" s="15"/>
      <c r="E21" s="15"/>
      <c r="F21" s="15"/>
      <c r="G21" s="15"/>
      <c r="H21" s="15"/>
      <c r="I21" s="15"/>
      <c r="J21" s="15"/>
      <c r="K21" s="15"/>
      <c r="L21" s="15"/>
      <c r="M21" s="10"/>
      <c r="N21" s="10"/>
      <c r="O21" s="15"/>
      <c r="P21" s="15"/>
      <c r="Q21" s="15"/>
      <c r="R21" s="15"/>
      <c r="S21" s="15"/>
      <c r="T21" s="15"/>
      <c r="U21" s="15"/>
      <c r="V21" s="15"/>
      <c r="W21" s="15"/>
      <c r="X21" s="15"/>
      <c r="Y21" s="15"/>
      <c r="Z21" s="15"/>
      <c r="AA21" s="15"/>
      <c r="AB21" s="15"/>
    </row>
    <row ht="20" customHeight="1" r="22" spans="1:28">
      <c r="A22" s="15"/>
      <c r="B22" s="15"/>
      <c r="C22" s="15"/>
      <c r="D22" s="15"/>
      <c r="E22" s="15"/>
      <c r="F22" s="15"/>
      <c r="G22" s="15"/>
      <c r="H22" s="15"/>
      <c r="I22" s="15"/>
      <c r="J22" s="15"/>
      <c r="K22" s="15"/>
      <c r="L22" s="15"/>
      <c r="M22" s="10"/>
      <c r="N22" s="10"/>
      <c r="O22" s="15"/>
      <c r="P22" s="15"/>
      <c r="Q22" s="15"/>
      <c r="R22" s="15"/>
      <c r="S22" s="15"/>
      <c r="T22" s="15"/>
      <c r="U22" s="15"/>
      <c r="V22" s="15"/>
      <c r="W22" s="15"/>
      <c r="X22" s="15"/>
      <c r="Y22" s="15"/>
      <c r="Z22" s="15"/>
      <c r="AA22" s="15"/>
      <c r="AB22" s="15"/>
    </row>
    <row ht="20" customHeight="1" r="23" spans="1:28">
      <c r="A23" s="15"/>
      <c r="B23" s="15"/>
      <c r="C23" s="15"/>
      <c r="D23" s="15"/>
      <c r="E23" s="15"/>
      <c r="F23" s="15"/>
      <c r="G23" s="15"/>
      <c r="H23" s="15"/>
      <c r="I23" s="15"/>
      <c r="J23" s="15"/>
      <c r="K23" s="15"/>
      <c r="L23" s="15"/>
      <c r="M23" s="10"/>
      <c r="N23" s="10"/>
      <c r="O23" s="15"/>
      <c r="P23" s="15"/>
      <c r="Q23" s="15"/>
      <c r="R23" s="15"/>
      <c r="S23" s="15"/>
      <c r="T23" s="15"/>
      <c r="U23" s="15"/>
      <c r="V23" s="15"/>
      <c r="W23" s="15"/>
      <c r="X23" s="15"/>
      <c r="Y23" s="15"/>
      <c r="Z23" s="15"/>
      <c r="AA23" s="15"/>
      <c r="AB23" s="15"/>
    </row>
    <row ht="20" customHeight="1" r="24" spans="1:28">
      <c r="A24" s="15"/>
      <c r="B24" s="15"/>
      <c r="C24" s="15"/>
      <c r="D24" s="15"/>
      <c r="E24" s="15"/>
      <c r="F24" s="15"/>
      <c r="G24" s="15"/>
      <c r="H24" s="15"/>
      <c r="I24" s="15"/>
      <c r="J24" s="15"/>
      <c r="K24" s="15"/>
      <c r="L24" s="15"/>
      <c r="M24" s="10"/>
      <c r="N24" s="10"/>
      <c r="O24" s="15"/>
      <c r="P24" s="15"/>
      <c r="Q24" s="15"/>
      <c r="R24" s="15"/>
      <c r="S24" s="15"/>
      <c r="T24" s="15"/>
      <c r="U24" s="15"/>
      <c r="V24" s="15"/>
      <c r="W24" s="15"/>
      <c r="X24" s="15"/>
      <c r="Y24" s="15"/>
      <c r="Z24" s="15"/>
      <c r="AA24" s="15"/>
      <c r="AB24" s="15"/>
    </row>
    <row ht="20" customHeight="1" r="25" spans="1:28">
      <c r="A25" s="15"/>
      <c r="B25" s="15"/>
      <c r="C25" s="15"/>
      <c r="D25" s="15"/>
      <c r="E25" s="15"/>
      <c r="F25" s="15"/>
      <c r="G25" s="15"/>
      <c r="H25" s="15"/>
      <c r="I25" s="15"/>
      <c r="J25" s="15"/>
      <c r="K25" s="15"/>
      <c r="L25" s="15"/>
      <c r="M25" s="10"/>
      <c r="N25" s="10"/>
      <c r="O25" s="15"/>
      <c r="P25" s="15"/>
      <c r="Q25" s="15"/>
      <c r="R25" s="15"/>
      <c r="S25" s="15"/>
      <c r="T25" s="15"/>
      <c r="U25" s="15"/>
      <c r="V25" s="15"/>
      <c r="W25" s="15"/>
      <c r="X25" s="15"/>
      <c r="Y25" s="15"/>
      <c r="Z25" s="15"/>
      <c r="AA25" s="15"/>
      <c r="AB25" s="15"/>
    </row>
    <row ht="20" customHeight="1" r="26" spans="1:28">
      <c r="A26" s="15"/>
      <c r="B26" s="15"/>
      <c r="C26" s="15"/>
      <c r="D26" s="15"/>
      <c r="E26" s="15"/>
      <c r="F26" s="15"/>
      <c r="G26" s="15"/>
      <c r="H26" s="15"/>
      <c r="I26" s="15"/>
      <c r="J26" s="15"/>
      <c r="K26" s="15"/>
      <c r="L26" s="15"/>
      <c r="M26" s="10"/>
      <c r="N26" s="10"/>
      <c r="O26" s="15"/>
      <c r="P26" s="15"/>
      <c r="Q26" s="15"/>
      <c r="R26" s="15"/>
      <c r="S26" s="15"/>
      <c r="T26" s="15"/>
      <c r="U26" s="15"/>
      <c r="V26" s="15"/>
      <c r="W26" s="15"/>
      <c r="X26" s="15"/>
      <c r="Y26" s="15"/>
      <c r="Z26" s="15"/>
      <c r="AA26" s="15"/>
      <c r="AB26" s="15"/>
    </row>
    <row ht="20" customHeight="1" r="27" spans="1:28">
      <c r="A27" s="15"/>
      <c r="B27" s="15"/>
      <c r="C27" s="15"/>
      <c r="D27" s="15"/>
      <c r="E27" s="15"/>
      <c r="F27" s="15"/>
      <c r="G27" s="15"/>
      <c r="H27" s="15"/>
      <c r="I27" s="15"/>
      <c r="J27" s="15"/>
      <c r="K27" s="15"/>
      <c r="L27" s="15"/>
      <c r="M27" s="10"/>
      <c r="N27" s="10"/>
      <c r="O27" s="15"/>
      <c r="P27" s="15"/>
      <c r="Q27" s="15"/>
      <c r="R27" s="15"/>
      <c r="S27" s="15"/>
      <c r="T27" s="15"/>
      <c r="U27" s="15"/>
      <c r="V27" s="15"/>
      <c r="W27" s="15"/>
      <c r="X27" s="15"/>
      <c r="Y27" s="15"/>
      <c r="Z27" s="15"/>
      <c r="AA27" s="15"/>
      <c r="AB27" s="15"/>
    </row>
    <row ht="20" customHeight="1" r="28" spans="1:28">
      <c r="A28" s="15"/>
      <c r="B28" s="15"/>
      <c r="C28" s="15"/>
      <c r="D28" s="15"/>
      <c r="E28" s="15"/>
      <c r="F28" s="15"/>
      <c r="G28" s="15"/>
      <c r="H28" s="15"/>
      <c r="I28" s="15"/>
      <c r="J28" s="15"/>
      <c r="K28" s="15"/>
      <c r="L28" s="15"/>
      <c r="M28" s="10"/>
      <c r="N28" s="10"/>
      <c r="O28" s="15"/>
      <c r="P28" s="15"/>
      <c r="Q28" s="15"/>
      <c r="R28" s="15"/>
      <c r="S28" s="15"/>
      <c r="T28" s="15"/>
      <c r="U28" s="15"/>
      <c r="V28" s="15"/>
      <c r="W28" s="15"/>
      <c r="X28" s="15"/>
      <c r="Y28" s="15"/>
      <c r="Z28" s="15"/>
      <c r="AA28" s="15"/>
      <c r="AB28" s="15"/>
    </row>
    <row ht="20" customHeight="1" r="29" spans="1:28">
      <c r="A29" s="15"/>
      <c r="B29" s="15"/>
      <c r="C29" s="15"/>
      <c r="D29" s="15"/>
      <c r="E29" s="15"/>
      <c r="F29" s="15"/>
      <c r="G29" s="15"/>
      <c r="H29" s="15"/>
      <c r="I29" s="15"/>
      <c r="J29" s="15"/>
      <c r="K29" s="15"/>
      <c r="L29" s="15"/>
      <c r="M29" s="10"/>
      <c r="N29" s="10"/>
      <c r="O29" s="15"/>
      <c r="P29" s="15"/>
      <c r="Q29" s="15"/>
      <c r="R29" s="15"/>
      <c r="S29" s="15"/>
      <c r="T29" s="15"/>
      <c r="U29" s="15"/>
      <c r="V29" s="15"/>
      <c r="W29" s="15"/>
      <c r="X29" s="15"/>
      <c r="Y29" s="15"/>
      <c r="Z29" s="15"/>
      <c r="AA29" s="15"/>
      <c r="AB29" s="15"/>
    </row>
    <row ht="20" customHeight="1" r="30" spans="13:14">
      <c r="M30" s="61"/>
      <c r="N30" s="61"/>
    </row>
    <row ht="20" customHeight="1" r="31" spans="13:14">
      <c r="M31" s="61"/>
      <c r="N31" s="61"/>
    </row>
    <row ht="20" customHeight="1" r="32" spans="13:14">
      <c r="M32" s="61"/>
      <c r="N32" s="61"/>
    </row>
    <row ht="20" customHeight="1" r="33" spans="13:14">
      <c r="M33" s="61"/>
      <c r="N33" s="61"/>
    </row>
    <row ht="20" customHeight="1" r="34" spans="13:14">
      <c r="M34" s="61"/>
      <c r="N34" s="61"/>
    </row>
    <row ht="20" customHeight="1" r="35" spans="13:14">
      <c r="M35" s="61"/>
      <c r="N35" s="61"/>
    </row>
    <row ht="20" customHeight="1" r="36" spans="13:14">
      <c r="M36" s="61"/>
      <c r="N36" s="61"/>
    </row>
    <row ht="20" customHeight="1" r="37" spans="13:14">
      <c r="M37" s="61"/>
      <c r="N37" s="61"/>
    </row>
    <row ht="20" customHeight="1" r="38" spans="13:14">
      <c r="M38" s="61"/>
      <c r="N38" s="61"/>
    </row>
    <row ht="20" customHeight="1" r="39" spans="13:14">
      <c r="M39" s="61"/>
      <c r="N39" s="61"/>
    </row>
    <row ht="20" customHeight="1" r="40" spans="13:14">
      <c r="M40" s="61"/>
      <c r="N40" s="61"/>
    </row>
    <row ht="20" customHeight="1" r="41" spans="13:14">
      <c r="M41" s="61"/>
      <c r="N41" s="61"/>
    </row>
    <row ht="20" customHeight="1" r="42" spans="13:14">
      <c r="M42" s="61"/>
      <c r="N42" s="61"/>
    </row>
    <row ht="20" customHeight="1" r="43" spans="13:14">
      <c r="M43" s="61"/>
      <c r="N43" s="61"/>
    </row>
    <row ht="11.25" customHeight="1" r="44" spans="13:14">
      <c r="M44" s="61"/>
      <c r="N44" s="61"/>
    </row>
    <row ht="11.25" customHeight="1" r="45" spans="13:14">
      <c r="M45" s="61"/>
      <c r="N45" s="61"/>
    </row>
    <row ht="11.25" customHeight="1" r="46" spans="13:14">
      <c r="M46" s="61"/>
      <c r="N46" s="61"/>
    </row>
    <row ht="11.25" customHeight="1" r="47" spans="13:14">
      <c r="M47" s="61"/>
      <c r="N47" s="61"/>
    </row>
    <row ht="11.25" customHeight="1" r="48" spans="13:14">
      <c r="M48" s="61"/>
      <c r="N48" s="61"/>
    </row>
    <row ht="11.25" customHeight="1" r="49" spans="13:14">
      <c r="M49" s="61"/>
      <c r="N49" s="61"/>
    </row>
    <row ht="11.25" customHeight="1" r="50" spans="13:14">
      <c r="M50" s="61"/>
      <c r="N50" s="61"/>
    </row>
    <row ht="11.25" customHeight="1" r="51" spans="13:14">
      <c r="M51" s="61"/>
      <c r="N51" s="61"/>
    </row>
    <row ht="11.25" customHeight="1" r="52" spans="13:14">
      <c r="M52" s="61"/>
      <c r="N52" s="61"/>
    </row>
    <row ht="11.25" customHeight="1" r="53" spans="13:14">
      <c r="M53" s="61"/>
      <c r="N53" s="61"/>
    </row>
    <row ht="11.25" customHeight="1" r="54" spans="13:14">
      <c r="M54" s="61"/>
      <c r="N54" s="61"/>
    </row>
    <row ht="11.25" customHeight="1" r="55" spans="13:14">
      <c r="M55" s="61"/>
      <c r="N55" s="61"/>
    </row>
    <row ht="11.25" customHeight="1" r="56" spans="13:14">
      <c r="M56" s="61"/>
      <c r="N56" s="61"/>
    </row>
    <row ht="11.25" customHeight="1" r="57" spans="13:14">
      <c r="M57" s="61"/>
      <c r="N57" s="61"/>
    </row>
    <row ht="11.25" customHeight="1" r="58" spans="13:14">
      <c r="M58" s="61"/>
      <c r="N58" s="61"/>
    </row>
    <row ht="11.25" customHeight="1" r="59" spans="13:14">
      <c r="M59" s="61"/>
      <c r="N59" s="61"/>
    </row>
    <row ht="11.25" customHeight="1" r="60" spans="13:14">
      <c r="M60" s="61"/>
      <c r="N60" s="61"/>
    </row>
    <row ht="11.25" customHeight="1" r="61" spans="13:14">
      <c r="M61" s="61"/>
      <c r="N61" s="61"/>
    </row>
    <row ht="11.25" customHeight="1" r="62" spans="13:14">
      <c r="M62" s="61"/>
      <c r="N62" s="61"/>
    </row>
    <row ht="11.25" customHeight="1" r="63" spans="13:14">
      <c r="M63" s="61"/>
      <c r="N63" s="61"/>
    </row>
    <row ht="11.25" customHeight="1" r="64" spans="13:14">
      <c r="M64" s="61"/>
      <c r="N64" s="61"/>
    </row>
    <row ht="11.25" customHeight="1" r="65" spans="13:14">
      <c r="M65" s="61"/>
      <c r="N65" s="61"/>
    </row>
  </sheetData>
  <autoFilter ref="A4:AC19">
    <extLst/>
  </autoFilter>
  <mergeCells count="28">
    <mergeCell ref="A1:AB1"/>
    <mergeCell ref="O2:V2"/>
    <mergeCell ref="W2:AB2"/>
    <mergeCell ref="P3:T3"/>
    <mergeCell ref="W3:X3"/>
    <mergeCell ref="Y3:Z3"/>
    <mergeCell ref="AA3:AB3"/>
    <mergeCell ref="A5:AB5"/>
    <mergeCell ref="A11:D11"/>
    <mergeCell ref="A2:A4"/>
    <mergeCell ref="B2:B4"/>
    <mergeCell ref="B9:B10"/>
    <mergeCell ref="B12:B13"/>
    <mergeCell ref="C2:C4"/>
    <mergeCell ref="D2:D4"/>
    <mergeCell ref="E2:E4"/>
    <mergeCell ref="F2:F4"/>
    <mergeCell ref="G2:G4"/>
    <mergeCell ref="H2:H4"/>
    <mergeCell ref="I2:I4"/>
    <mergeCell ref="J2:J4"/>
    <mergeCell ref="K2:K4"/>
    <mergeCell ref="L2:L4"/>
    <mergeCell ref="M2:M4"/>
    <mergeCell ref="N2:N4"/>
    <mergeCell ref="O3:O4"/>
    <mergeCell ref="U3:U4"/>
    <mergeCell ref="V3:V4"/>
  </mergeCells>
  <dataValidations count="1">
    <dataValidation type="list" allowBlank="1" showInputMessage="1" showErrorMessage="1" sqref="E14 E15 E16 E17">
      <formula1>"产业类,基建类,到户类"</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sheetViews>
    <sheetView workbookViewId="0">
      <selection pane="topLeft" activeCell="A1" sqref="A1"/>
    </sheetView>
  </sheetViews>
  <sheetFormatPr baseColWidth="8" defaultColWidth="8" defaultRowHeight="14"/>
  <sheetData>
</sheetData>
  <pageMargins left="0.75" right="0.75" top="1" bottom="1" header="0.5" footer="0.5"/>
  <headerFooter/>
</worksheet>
</file>

<file path=xl/worksheets/sheet4.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sheetViews>
    <sheetView workbookViewId="0">
      <selection pane="topLeft" activeCell="B28" sqref="B28"/>
    </sheetView>
  </sheetViews>
  <sheetFormatPr baseColWidth="8" defaultColWidth="8" defaultRowHeight="14"/>
  <sheetData>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4</vt:i4>
      </vt:variant>
    </vt:vector>
  </HeadingPairs>
  <TitlesOfParts>
    <vt:vector size="4" baseType="lpstr">
      <vt:lpstr>汇总表</vt:lpstr>
      <vt:lpstr>抽查项目汇总</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2022-12-03T08:42:00Z</dcterms:created>
  <dcterms:modified xsi:type="dcterms:W3CDTF">2022-12-14T09:30:17Z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5B01B914665942DBB810C1368ED4F9DA</vt:lpwstr>
  </property>
  <property fmtid="{D5CDD505-2E9C-101B-9397-08002B2CF9AE}" pid="3" name="KSOProductBuildVer">
    <vt:lpwstr>2052-11.1.0.10314</vt:lpwstr>
  </property>
</Properties>
</file>