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Sheet1!$A$5:$E$45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<sst xmlns="http://schemas.openxmlformats.org/spreadsheetml/2006/main" count="49" uniqueCount="49">
  <si>
    <t>附件1</t>
  </si>
  <si>
    <t>明溪县侨乡国有林场与全县27个贫困村集体共同开展合作经营资金明细表</t>
  </si>
  <si>
    <t>单位：万元</t>
  </si>
  <si>
    <t>序号</t>
  </si>
  <si>
    <t>乡镇/村</t>
  </si>
  <si>
    <t>分配金额</t>
  </si>
  <si>
    <t>资金来源</t>
  </si>
  <si>
    <t>2019年省级财政专项扶贫资金（县财政下达）</t>
  </si>
  <si>
    <t>2020年第二批中央财政专项扶贫资金（县扶贫办下达）</t>
  </si>
  <si>
    <t>合计</t>
  </si>
  <si>
    <t>城关乡</t>
  </si>
  <si>
    <t>上坊村</t>
  </si>
  <si>
    <t>王桥村</t>
  </si>
  <si>
    <t>狮窠村</t>
  </si>
  <si>
    <t>枫溪乡</t>
  </si>
  <si>
    <t>枫溪村</t>
  </si>
  <si>
    <t>官坊村</t>
  </si>
  <si>
    <t>盖洋镇</t>
  </si>
  <si>
    <t>湖上村</t>
  </si>
  <si>
    <t>葫芦形村</t>
  </si>
  <si>
    <t>林地村</t>
  </si>
  <si>
    <t>温庄村</t>
  </si>
  <si>
    <t>姜坊村</t>
  </si>
  <si>
    <t>瀚仙镇</t>
  </si>
  <si>
    <t>龙湖村</t>
  </si>
  <si>
    <t>岩里村</t>
  </si>
  <si>
    <t>小眉溪村</t>
  </si>
  <si>
    <t>瀚溪村</t>
  </si>
  <si>
    <t>胡坊镇</t>
  </si>
  <si>
    <t>胡坊村</t>
  </si>
  <si>
    <t>瓦口村</t>
  </si>
  <si>
    <t>奋发村</t>
  </si>
  <si>
    <t>沙溪乡</t>
  </si>
  <si>
    <t>瑶奢村</t>
  </si>
  <si>
    <t>梓口坊村</t>
  </si>
  <si>
    <t>永溪村</t>
  </si>
  <si>
    <t>沙溪村</t>
  </si>
  <si>
    <t>夏坊乡</t>
  </si>
  <si>
    <t>夏坊村</t>
  </si>
  <si>
    <t>高洋村</t>
  </si>
  <si>
    <t>李沂村</t>
  </si>
  <si>
    <t>苎畲村</t>
  </si>
  <si>
    <t>夏阳乡</t>
  </si>
  <si>
    <t>杏村</t>
  </si>
  <si>
    <t>御帘村</t>
  </si>
  <si>
    <t>紫云村</t>
  </si>
  <si>
    <t>新坊村</t>
  </si>
  <si>
    <t>雪峰镇</t>
  </si>
  <si>
    <t>城东村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</si>
</sst>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2"/>
      <color indexed="8"/>
      <name val="黑体"/>
      <charset val="134"/>
    </font>
    <font>
      <b/>
      <sz val="10"/>
      <name val="仿宋_GB2312"/>
      <charset val="134"/>
    </font>
    <font>
      <b/>
      <sz val="11"/>
      <color indexed="8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b/>
      <sz val="11"/>
      <name val="仿宋_GB2312"/>
      <charset val="134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11" borderId="1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6" borderId="17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27" fillId="18" borderId="18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33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176" fontId="7" fillId="0" borderId="9" xfId="5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7" fillId="0" borderId="9" xfId="54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workbookViewId="0">
      <selection activeCell="A2" sqref="A2:E2"/>
    </sheetView>
  </sheetViews>
  <sheetFormatPr defaultColWidth="9" defaultRowHeight="12" outlineLevelCol="4"/>
  <cols>
    <col min="1" max="1" width="5.5" style="5" customWidth="1"/>
    <col min="2" max="2" width="10.75" style="6" customWidth="1"/>
    <col min="3" max="3" width="13.75" style="3" customWidth="1"/>
    <col min="4" max="4" width="22.875" style="3" customWidth="1"/>
    <col min="5" max="5" width="22.75" style="3" customWidth="1"/>
    <col min="6" max="16384" width="9" style="7"/>
  </cols>
  <sheetData>
    <row r="1" ht="22" customHeight="1" spans="1:2">
      <c r="A1" s="8" t="s">
        <v>0</v>
      </c>
      <c r="B1" s="8"/>
    </row>
    <row r="2" ht="27" customHeight="1" spans="1:5">
      <c r="A2" s="9" t="s">
        <v>1</v>
      </c>
      <c r="B2" s="10"/>
      <c r="C2" s="10"/>
      <c r="D2" s="10"/>
      <c r="E2" s="10"/>
    </row>
    <row r="3" ht="15" customHeight="1" spans="5:5">
      <c r="E3" s="3" t="s">
        <v>2</v>
      </c>
    </row>
    <row r="4" s="1" customFormat="1" ht="21" customHeight="1" spans="1:5">
      <c r="A4" s="11" t="s">
        <v>3</v>
      </c>
      <c r="B4" s="12" t="s">
        <v>4</v>
      </c>
      <c r="C4" s="13" t="s">
        <v>5</v>
      </c>
      <c r="D4" s="14" t="s">
        <v>6</v>
      </c>
      <c r="E4" s="15"/>
    </row>
    <row r="5" s="1" customFormat="1" ht="42" customHeight="1" spans="1:5">
      <c r="A5" s="16"/>
      <c r="B5" s="17"/>
      <c r="C5" s="18"/>
      <c r="D5" s="19" t="s">
        <v>7</v>
      </c>
      <c r="E5" s="19" t="s">
        <v>8</v>
      </c>
    </row>
    <row r="6" s="1" customFormat="1" ht="16" customHeight="1" spans="1:5">
      <c r="A6" s="20" t="s">
        <v>9</v>
      </c>
      <c r="B6" s="21"/>
      <c r="C6" s="22">
        <f t="shared" ref="C6:C22" si="0">SUM(D6:E6)</f>
        <v>1164</v>
      </c>
      <c r="D6" s="22">
        <v>519</v>
      </c>
      <c r="E6" s="22">
        <v>645</v>
      </c>
    </row>
    <row r="7" s="2" customFormat="1" ht="16" customHeight="1" spans="1:5">
      <c r="A7" s="23" t="s">
        <v>10</v>
      </c>
      <c r="B7" s="24"/>
      <c r="C7" s="25">
        <f t="shared" si="0"/>
        <v>35.3</v>
      </c>
      <c r="D7" s="25">
        <v>35.3</v>
      </c>
      <c r="E7" s="25">
        <v>0</v>
      </c>
    </row>
    <row r="8" s="3" customFormat="1" ht="16" customHeight="1" spans="1:5">
      <c r="A8" s="26">
        <f>ROW()-5</f>
        <v>3</v>
      </c>
      <c r="B8" s="27" t="s">
        <v>11</v>
      </c>
      <c r="C8" s="28">
        <f t="shared" si="0"/>
        <v>11.4</v>
      </c>
      <c r="D8" s="28">
        <v>11.4</v>
      </c>
      <c r="E8" s="28">
        <v>0</v>
      </c>
    </row>
    <row r="9" s="3" customFormat="1" ht="16" customHeight="1" spans="1:5">
      <c r="A9" s="26">
        <f>ROW()-5</f>
        <v>4</v>
      </c>
      <c r="B9" s="27" t="s">
        <v>12</v>
      </c>
      <c r="C9" s="28">
        <f t="shared" si="0"/>
        <v>8.8</v>
      </c>
      <c r="D9" s="28">
        <v>8.8</v>
      </c>
      <c r="E9" s="28">
        <v>0</v>
      </c>
    </row>
    <row r="10" s="3" customFormat="1" ht="16" customHeight="1" spans="1:5">
      <c r="A10" s="26">
        <f>ROW()-5</f>
        <v>5</v>
      </c>
      <c r="B10" s="27" t="s">
        <v>13</v>
      </c>
      <c r="C10" s="28">
        <f t="shared" si="0"/>
        <v>15.1</v>
      </c>
      <c r="D10" s="28">
        <v>15.1</v>
      </c>
      <c r="E10" s="28">
        <v>0</v>
      </c>
    </row>
    <row r="11" s="4" customFormat="1" ht="16" customHeight="1" spans="1:5">
      <c r="A11" s="29" t="s">
        <v>14</v>
      </c>
      <c r="B11" s="30"/>
      <c r="C11" s="25">
        <f t="shared" si="0"/>
        <v>22.75</v>
      </c>
      <c r="D11" s="25">
        <v>22.75</v>
      </c>
      <c r="E11" s="25">
        <v>0</v>
      </c>
    </row>
    <row r="12" ht="16" customHeight="1" spans="1:5">
      <c r="A12" s="26">
        <v>4</v>
      </c>
      <c r="B12" s="27" t="s">
        <v>15</v>
      </c>
      <c r="C12" s="28">
        <f t="shared" si="0"/>
        <v>16.6</v>
      </c>
      <c r="D12" s="28">
        <v>16.6</v>
      </c>
      <c r="E12" s="28">
        <v>0</v>
      </c>
    </row>
    <row r="13" ht="16" customHeight="1" spans="1:5">
      <c r="A13" s="26">
        <v>5</v>
      </c>
      <c r="B13" s="27" t="s">
        <v>16</v>
      </c>
      <c r="C13" s="28">
        <f t="shared" si="0"/>
        <v>6.15</v>
      </c>
      <c r="D13" s="28">
        <v>6.15</v>
      </c>
      <c r="E13" s="28">
        <v>0</v>
      </c>
    </row>
    <row r="14" s="4" customFormat="1" ht="16" customHeight="1" spans="1:5">
      <c r="A14" s="29" t="s">
        <v>17</v>
      </c>
      <c r="B14" s="30"/>
      <c r="C14" s="25">
        <f t="shared" si="0"/>
        <v>313.6</v>
      </c>
      <c r="D14" s="25">
        <v>113.6</v>
      </c>
      <c r="E14" s="25">
        <v>200</v>
      </c>
    </row>
    <row r="15" ht="16" customHeight="1" spans="1:5">
      <c r="A15" s="26">
        <v>6</v>
      </c>
      <c r="B15" s="31" t="s">
        <v>18</v>
      </c>
      <c r="C15" s="28">
        <f t="shared" si="0"/>
        <v>80</v>
      </c>
      <c r="D15" s="28">
        <v>30</v>
      </c>
      <c r="E15" s="28">
        <v>50</v>
      </c>
    </row>
    <row r="16" ht="16" customHeight="1" spans="1:5">
      <c r="A16" s="26">
        <v>7</v>
      </c>
      <c r="B16" s="31" t="s">
        <v>19</v>
      </c>
      <c r="C16" s="28">
        <f t="shared" si="0"/>
        <v>72.7</v>
      </c>
      <c r="D16" s="28">
        <v>22.7</v>
      </c>
      <c r="E16" s="28">
        <v>50</v>
      </c>
    </row>
    <row r="17" ht="16" customHeight="1" spans="1:5">
      <c r="A17" s="26">
        <v>8</v>
      </c>
      <c r="B17" s="31" t="s">
        <v>20</v>
      </c>
      <c r="C17" s="28">
        <f t="shared" si="0"/>
        <v>68.8</v>
      </c>
      <c r="D17" s="28">
        <v>18.8</v>
      </c>
      <c r="E17" s="28">
        <v>50</v>
      </c>
    </row>
    <row r="18" ht="16" customHeight="1" spans="1:5">
      <c r="A18" s="26">
        <v>9</v>
      </c>
      <c r="B18" s="31" t="s">
        <v>21</v>
      </c>
      <c r="C18" s="28">
        <f t="shared" si="0"/>
        <v>25.7</v>
      </c>
      <c r="D18" s="28">
        <v>25.7</v>
      </c>
      <c r="E18" s="28">
        <v>0</v>
      </c>
    </row>
    <row r="19" ht="16" customHeight="1" spans="1:5">
      <c r="A19" s="26">
        <v>10</v>
      </c>
      <c r="B19" s="31" t="s">
        <v>22</v>
      </c>
      <c r="C19" s="28">
        <f t="shared" si="0"/>
        <v>66.4</v>
      </c>
      <c r="D19" s="28">
        <v>16.4</v>
      </c>
      <c r="E19" s="28">
        <v>50</v>
      </c>
    </row>
    <row r="20" s="4" customFormat="1" ht="16" customHeight="1" spans="1:5">
      <c r="A20" s="29" t="s">
        <v>23</v>
      </c>
      <c r="B20" s="30"/>
      <c r="C20" s="25">
        <f t="shared" si="0"/>
        <v>125</v>
      </c>
      <c r="D20" s="25">
        <v>25</v>
      </c>
      <c r="E20" s="25">
        <v>100</v>
      </c>
    </row>
    <row r="21" ht="16" customHeight="1" spans="1:5">
      <c r="A21" s="26">
        <v>11</v>
      </c>
      <c r="B21" s="31" t="s">
        <v>24</v>
      </c>
      <c r="C21" s="28">
        <f t="shared" si="0"/>
        <v>54.5</v>
      </c>
      <c r="D21" s="28">
        <v>4.5</v>
      </c>
      <c r="E21" s="28">
        <v>50</v>
      </c>
    </row>
    <row r="22" ht="16" customHeight="1" spans="1:5">
      <c r="A22" s="26">
        <v>12</v>
      </c>
      <c r="B22" s="31" t="s">
        <v>25</v>
      </c>
      <c r="C22" s="28">
        <f t="shared" si="0"/>
        <v>20.5</v>
      </c>
      <c r="D22" s="28">
        <v>20.5</v>
      </c>
      <c r="E22" s="28">
        <v>0</v>
      </c>
    </row>
    <row r="23" ht="16" customHeight="1" spans="1:5">
      <c r="A23" s="26">
        <v>13</v>
      </c>
      <c r="B23" s="31" t="s">
        <v>26</v>
      </c>
      <c r="C23" s="28">
        <v>0</v>
      </c>
      <c r="D23" s="28">
        <f>C23-E23</f>
        <v>0</v>
      </c>
      <c r="E23" s="28">
        <v>0</v>
      </c>
    </row>
    <row r="24" ht="16" customHeight="1" spans="1:5">
      <c r="A24" s="26">
        <v>14</v>
      </c>
      <c r="B24" s="31" t="s">
        <v>27</v>
      </c>
      <c r="C24" s="28">
        <v>50</v>
      </c>
      <c r="D24" s="28">
        <v>0</v>
      </c>
      <c r="E24" s="28">
        <v>50</v>
      </c>
    </row>
    <row r="25" s="4" customFormat="1" ht="16" customHeight="1" spans="1:5">
      <c r="A25" s="29" t="s">
        <v>28</v>
      </c>
      <c r="B25" s="30"/>
      <c r="C25" s="25">
        <f>SUM(D25:E25)</f>
        <v>200</v>
      </c>
      <c r="D25" s="25">
        <f>SUM(D26:D28)</f>
        <v>100</v>
      </c>
      <c r="E25" s="25">
        <v>100</v>
      </c>
    </row>
    <row r="26" ht="16" customHeight="1" spans="1:5">
      <c r="A26" s="26">
        <v>15</v>
      </c>
      <c r="B26" s="31" t="s">
        <v>29</v>
      </c>
      <c r="C26" s="28">
        <f>SUM(D26:E26)</f>
        <v>85</v>
      </c>
      <c r="D26" s="28">
        <v>35</v>
      </c>
      <c r="E26" s="28">
        <v>50</v>
      </c>
    </row>
    <row r="27" ht="16" customHeight="1" spans="1:5">
      <c r="A27" s="26">
        <v>16</v>
      </c>
      <c r="B27" s="31" t="s">
        <v>30</v>
      </c>
      <c r="C27" s="28">
        <v>30</v>
      </c>
      <c r="D27" s="28">
        <f t="shared" ref="D26:D28" si="1">C27-E27</f>
        <v>30</v>
      </c>
      <c r="E27" s="28">
        <v>0</v>
      </c>
    </row>
    <row r="28" ht="16" customHeight="1" spans="1:5">
      <c r="A28" s="26">
        <v>17</v>
      </c>
      <c r="B28" s="31" t="s">
        <v>31</v>
      </c>
      <c r="C28" s="28">
        <f>SUM(D28:E28)</f>
        <v>85</v>
      </c>
      <c r="D28" s="28">
        <v>35</v>
      </c>
      <c r="E28" s="28">
        <v>50</v>
      </c>
    </row>
    <row r="29" s="4" customFormat="1" ht="16" customHeight="1" spans="1:5">
      <c r="A29" s="29" t="s">
        <v>32</v>
      </c>
      <c r="B29" s="30"/>
      <c r="C29" s="25">
        <f>SUM(C30:C33)</f>
        <v>158.75</v>
      </c>
      <c r="D29" s="25">
        <v>13.75</v>
      </c>
      <c r="E29" s="25">
        <v>145</v>
      </c>
    </row>
    <row r="30" ht="16" customHeight="1" spans="1:5">
      <c r="A30" s="26">
        <v>18</v>
      </c>
      <c r="B30" s="31" t="s">
        <v>33</v>
      </c>
      <c r="C30" s="28">
        <v>50</v>
      </c>
      <c r="D30" s="28">
        <v>0</v>
      </c>
      <c r="E30" s="28">
        <v>50</v>
      </c>
    </row>
    <row r="31" ht="16" customHeight="1" spans="1:5">
      <c r="A31" s="26">
        <v>19</v>
      </c>
      <c r="B31" s="31" t="s">
        <v>34</v>
      </c>
      <c r="C31" s="28">
        <v>0</v>
      </c>
      <c r="D31" s="28">
        <f>C31-E31</f>
        <v>0</v>
      </c>
      <c r="E31" s="28">
        <v>0</v>
      </c>
    </row>
    <row r="32" ht="16" customHeight="1" spans="1:5">
      <c r="A32" s="26">
        <v>20</v>
      </c>
      <c r="B32" s="31" t="s">
        <v>35</v>
      </c>
      <c r="C32" s="28">
        <f>SUM(D32:E32)</f>
        <v>63.75</v>
      </c>
      <c r="D32" s="28">
        <v>13.75</v>
      </c>
      <c r="E32" s="28">
        <v>50</v>
      </c>
    </row>
    <row r="33" ht="16" customHeight="1" spans="1:5">
      <c r="A33" s="26">
        <v>21</v>
      </c>
      <c r="B33" s="31" t="s">
        <v>36</v>
      </c>
      <c r="C33" s="28">
        <v>45</v>
      </c>
      <c r="D33" s="28">
        <v>0</v>
      </c>
      <c r="E33" s="28">
        <v>45</v>
      </c>
    </row>
    <row r="34" s="4" customFormat="1" ht="16" customHeight="1" spans="1:5">
      <c r="A34" s="29" t="s">
        <v>37</v>
      </c>
      <c r="B34" s="30"/>
      <c r="C34" s="25">
        <f>SUM(D34:E34)</f>
        <v>118.6</v>
      </c>
      <c r="D34" s="25">
        <v>68.6</v>
      </c>
      <c r="E34" s="25">
        <v>50</v>
      </c>
    </row>
    <row r="35" ht="16" customHeight="1" spans="1:5">
      <c r="A35" s="26">
        <v>22</v>
      </c>
      <c r="B35" s="31" t="s">
        <v>38</v>
      </c>
      <c r="C35" s="28">
        <f>SUM(D35:E35)</f>
        <v>16.9</v>
      </c>
      <c r="D35" s="28">
        <v>16.9</v>
      </c>
      <c r="E35" s="28">
        <v>0</v>
      </c>
    </row>
    <row r="36" ht="16" customHeight="1" spans="1:5">
      <c r="A36" s="26">
        <v>23</v>
      </c>
      <c r="B36" s="31" t="s">
        <v>39</v>
      </c>
      <c r="C36" s="28">
        <v>52</v>
      </c>
      <c r="D36" s="28">
        <v>2</v>
      </c>
      <c r="E36" s="28">
        <v>50</v>
      </c>
    </row>
    <row r="37" ht="16" customHeight="1" spans="1:5">
      <c r="A37" s="26">
        <v>24</v>
      </c>
      <c r="B37" s="31" t="s">
        <v>40</v>
      </c>
      <c r="C37" s="28">
        <f>SUM(D37:E37)</f>
        <v>21.5</v>
      </c>
      <c r="D37" s="28">
        <v>21.5</v>
      </c>
      <c r="E37" s="28">
        <v>0</v>
      </c>
    </row>
    <row r="38" ht="16" customHeight="1" spans="1:5">
      <c r="A38" s="26">
        <v>25</v>
      </c>
      <c r="B38" s="31" t="s">
        <v>41</v>
      </c>
      <c r="C38" s="28">
        <f>SUM(D38:E38)</f>
        <v>28.2</v>
      </c>
      <c r="D38" s="28">
        <v>28.2</v>
      </c>
      <c r="E38" s="28">
        <v>0</v>
      </c>
    </row>
    <row r="39" s="4" customFormat="1" ht="16" customHeight="1" spans="1:5">
      <c r="A39" s="29" t="s">
        <v>42</v>
      </c>
      <c r="B39" s="30"/>
      <c r="C39" s="25">
        <f>SUM(D39:E39)</f>
        <v>190</v>
      </c>
      <c r="D39" s="25">
        <f>SUM(D40:D43)</f>
        <v>140</v>
      </c>
      <c r="E39" s="25">
        <v>50</v>
      </c>
    </row>
    <row r="40" ht="16" customHeight="1" spans="1:5">
      <c r="A40" s="32">
        <v>26</v>
      </c>
      <c r="B40" s="31" t="s">
        <v>43</v>
      </c>
      <c r="C40" s="28">
        <v>35</v>
      </c>
      <c r="D40" s="28">
        <f t="shared" ref="D40:D43" si="2">C40-E40</f>
        <v>35</v>
      </c>
      <c r="E40" s="28">
        <v>0</v>
      </c>
    </row>
    <row r="41" ht="16" customHeight="1" spans="1:5">
      <c r="A41" s="32">
        <v>27</v>
      </c>
      <c r="B41" s="31" t="s">
        <v>44</v>
      </c>
      <c r="C41" s="28">
        <f>SUM(D41:E41)</f>
        <v>85</v>
      </c>
      <c r="D41" s="28">
        <v>35</v>
      </c>
      <c r="E41" s="28">
        <v>50</v>
      </c>
    </row>
    <row r="42" ht="16" customHeight="1" spans="1:5">
      <c r="A42" s="32">
        <v>28</v>
      </c>
      <c r="B42" s="31" t="s">
        <v>45</v>
      </c>
      <c r="C42" s="28">
        <v>35</v>
      </c>
      <c r="D42" s="28">
        <f t="shared" si="2"/>
        <v>35</v>
      </c>
      <c r="E42" s="28">
        <v>0</v>
      </c>
    </row>
    <row r="43" ht="16" customHeight="1" spans="1:5">
      <c r="A43" s="32">
        <v>29</v>
      </c>
      <c r="B43" s="31" t="s">
        <v>46</v>
      </c>
      <c r="C43" s="28">
        <v>35</v>
      </c>
      <c r="D43" s="28">
        <f t="shared" si="2"/>
        <v>35</v>
      </c>
      <c r="E43" s="28">
        <v>0</v>
      </c>
    </row>
    <row r="44" s="4" customFormat="1" ht="16" customHeight="1" spans="1:5">
      <c r="A44" s="23" t="s">
        <v>47</v>
      </c>
      <c r="B44" s="24"/>
      <c r="C44" s="25">
        <f>SUM(C45:C45)</f>
        <v>0</v>
      </c>
      <c r="D44" s="25">
        <f>SUM(D45:D45)</f>
        <v>0</v>
      </c>
      <c r="E44" s="25">
        <v>0</v>
      </c>
    </row>
    <row r="45" ht="16" customHeight="1" spans="1:5">
      <c r="A45" s="32">
        <v>30</v>
      </c>
      <c r="B45" s="31" t="s">
        <v>48</v>
      </c>
      <c r="C45" s="28">
        <v>0</v>
      </c>
      <c r="D45" s="28">
        <v>0</v>
      </c>
      <c r="E45" s="28">
        <v>0</v>
      </c>
    </row>
  </sheetData>
  <autoFilter ref="A5:E45">
    <extLst/>
  </autoFilter>
  <mergeCells count="16">
    <mergeCell ref="A1:B1"/>
    <mergeCell ref="A2:E2"/>
    <mergeCell ref="D4:E4"/>
    <mergeCell ref="A6:B6"/>
    <mergeCell ref="A7:B7"/>
    <mergeCell ref="A11:B11"/>
    <mergeCell ref="A14:B14"/>
    <mergeCell ref="A20:B20"/>
    <mergeCell ref="A25:B25"/>
    <mergeCell ref="A29:B29"/>
    <mergeCell ref="A34:B34"/>
    <mergeCell ref="A39:B39"/>
    <mergeCell ref="A44:B44"/>
    <mergeCell ref="A4:A5"/>
    <mergeCell ref="B4:B5"/>
    <mergeCell ref="C4:C5"/>
  </mergeCells>
  <pageMargins left="0.708333333333333" right="0.708333333333333" top="0.747916666666667" bottom="0.550694444444444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吴声贤</dc:creator>
  <cp:lastModifiedBy>Administrator</cp:lastModifiedBy>
  <dcterms:created xsi:type="dcterms:W3CDTF">2020-05-11T03:51:00Z</dcterms:created>
  <cp:lastPrinted>2020-06-24T00:20:00Z</cp:lastPrinted>
  <dcterms:modified xsi:type="dcterms:W3CDTF">2022-12-05T02:15:16Z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