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240"/>
  </bookViews>
  <sheets>
    <sheet name="汇总表" sheetId="1" r:id="rId1"/>
    <sheet name="抽查项目汇总" sheetId="4" r:id="rId2"/>
    <sheet name="Sheet2" sheetId="2" r:id="rId3"/>
    <sheet name="Sheet3" sheetId="3" r:id="rId4"/>
  </sheets>
  <definedNames>
    <definedName name="_xlnm._FilterDatabase" localSheetId="0" hidden="1">汇总表!$A$4:$W$80</definedName>
    <definedName name="_xlnm._FilterDatabase" localSheetId="1" hidden="1">抽查项目汇总!$A$4:$AC$19</definedName>
  </definedNames>
  <calcPr calcId="144525"/>
</workbook>
</file>

<file path=xl/sharedStrings.xml><?xml version="1.0" encoding="utf-8"?>
<sst xmlns="http://schemas.openxmlformats.org/spreadsheetml/2006/main" count="1134" uniqueCount="530">
  <si>
    <t>明溪县2022年度巩固拓展脱贫攻坚成果和衔接推进乡村振兴补助资金项目实施计划完成情况表</t>
  </si>
  <si>
    <t>序号</t>
  </si>
  <si>
    <t>乡镇</t>
  </si>
  <si>
    <t>村</t>
  </si>
  <si>
    <t>项目名称</t>
  </si>
  <si>
    <t>项目类别</t>
  </si>
  <si>
    <t>项目主管部门</t>
  </si>
  <si>
    <t>项目实施单位</t>
  </si>
  <si>
    <t>建设地点</t>
  </si>
  <si>
    <t>建设周期</t>
  </si>
  <si>
    <t>建设内容及规模</t>
  </si>
  <si>
    <t>项目受益总户数</t>
  </si>
  <si>
    <t>受益脱贫户人数</t>
  </si>
  <si>
    <t>绩效目标</t>
  </si>
  <si>
    <t>带贫减贫机制</t>
  </si>
  <si>
    <t>项目资金安排情况</t>
  </si>
  <si>
    <t>合计</t>
  </si>
  <si>
    <t>四级衔接资金</t>
  </si>
  <si>
    <t>其他资金（自筹）按完工后结算金额填</t>
  </si>
  <si>
    <t>资金预算指标文件号</t>
  </si>
  <si>
    <t>小计</t>
  </si>
  <si>
    <t>中央</t>
  </si>
  <si>
    <t>省级</t>
  </si>
  <si>
    <t>市级</t>
  </si>
  <si>
    <t>县级</t>
  </si>
  <si>
    <t>一、中央资金</t>
  </si>
  <si>
    <t>雪峰农场</t>
  </si>
  <si>
    <t>明溪县_产业项目_2022年雪峰农场脱贫户产业发展项目</t>
  </si>
  <si>
    <t>产业类</t>
  </si>
  <si>
    <t>20220101-20221231</t>
  </si>
  <si>
    <t>支持脱贫户自主经营，发展家禽养殖。</t>
  </si>
  <si>
    <t>1户</t>
  </si>
  <si>
    <t>1户/3人</t>
  </si>
  <si>
    <t>支持脱贫户自主经营、自主创业，有发展产业的脱贫户补助资金≤1万元</t>
  </si>
  <si>
    <t>受益脱贫人口1户3人，增加脱贫人口的经营性收入</t>
  </si>
  <si>
    <t>闽财农指〔2021〕86号</t>
  </si>
  <si>
    <t>明溪县_就业扶贫_2022年吸纳中西部脱贫人口跨省就业资金补助项目</t>
  </si>
  <si>
    <t>到户类</t>
  </si>
  <si>
    <t>人力资源和社会保障局</t>
  </si>
  <si>
    <t>明溪县</t>
  </si>
  <si>
    <t>20220602-20221030</t>
  </si>
  <si>
    <t>共13家企事业单位吸纳中西部脱贫人口来闽在明稳岗就业18人，发放奖补资金3万元。</t>
  </si>
  <si>
    <t>18人</t>
  </si>
  <si>
    <t>支持企事业单位吸纳中西部地区脱贫人口来闽在明稳岗就业，预计发放奖补资金3万</t>
  </si>
  <si>
    <t>受益脱贫人口18人</t>
  </si>
  <si>
    <t>明财社指〔2022〕55号（闽财社指〔2022〕15号）</t>
  </si>
  <si>
    <t>沙溪乡</t>
  </si>
  <si>
    <t>沙溪村</t>
  </si>
  <si>
    <r>
      <rPr>
        <sz val="11"/>
        <rFont val="宋体"/>
        <charset val="134"/>
      </rPr>
      <t>明溪县</t>
    </r>
    <r>
      <rPr>
        <sz val="10"/>
        <rFont val="Courier New"/>
        <charset val="0"/>
      </rPr>
      <t>_</t>
    </r>
    <r>
      <rPr>
        <sz val="10"/>
        <rFont val="宋体"/>
        <charset val="134"/>
      </rPr>
      <t>生活条件改善</t>
    </r>
    <r>
      <rPr>
        <sz val="10"/>
        <rFont val="Courier New"/>
        <charset val="0"/>
      </rPr>
      <t>_</t>
    </r>
    <r>
      <rPr>
        <sz val="10"/>
        <rFont val="宋体"/>
        <charset val="134"/>
      </rPr>
      <t>明溪县沙溪乡安全饮水工程提升改造建设项目</t>
    </r>
  </si>
  <si>
    <t>基建类</t>
  </si>
  <si>
    <t>发展和改革局</t>
  </si>
  <si>
    <t>沙溪乡人民政府</t>
  </si>
  <si>
    <t>20220425-20221231</t>
  </si>
  <si>
    <t>改造水源点2个，对沉砂池、蓄水池等提升改造，硬化道路1.5公里，修缮小溪桥2座，配套建设挡墙、沟渠等附属设施。</t>
  </si>
  <si>
    <t>1243人</t>
  </si>
  <si>
    <t>40人</t>
  </si>
  <si>
    <t>对水源点进行提升改造，进一步提升饮水质量，带动当地农村劳动力就业，预计发放以工代赈劳务报酬15万元</t>
  </si>
  <si>
    <t>项目区的脱贫群众安全饮水得到进一步保障</t>
  </si>
  <si>
    <t>闽财建指〔2021〕153号</t>
  </si>
  <si>
    <t>盖洋镇</t>
  </si>
  <si>
    <t>杨地村</t>
  </si>
  <si>
    <t>明溪县_村基础设施_2022年明溪县盖洋镇杨地村吴地组生产道路硬化项目</t>
  </si>
  <si>
    <t>老区办</t>
  </si>
  <si>
    <t>杨地村村民委员会</t>
  </si>
  <si>
    <t>20220425-20220605</t>
  </si>
  <si>
    <t>新建混凝土路面长434米，宽3米，厚0.18米；路面加宽长26米，宽1米，厚0.18米；新建φ300混凝土管共26米等</t>
  </si>
  <si>
    <t>60户/267人</t>
  </si>
  <si>
    <t>5户/14人</t>
  </si>
  <si>
    <t>完善农村基础设施，改善当地村民生产生活条件，便利村民生产劳动，方便农资及农产品运输，消除交通安全隐患。</t>
  </si>
  <si>
    <t>受益农户60户人口267人，受益脱贫户户数5户14人；</t>
  </si>
  <si>
    <t>闽财社指〔2021〕95号</t>
  </si>
  <si>
    <t>城关乡</t>
  </si>
  <si>
    <t>坪埠村</t>
  </si>
  <si>
    <t>明溪县_村基础设施_2022年明溪县城关乡坪埠村丆坑组生产道路硬化项目</t>
  </si>
  <si>
    <t>坪埠村村民委员会</t>
  </si>
  <si>
    <t>20220402-20220518</t>
  </si>
  <si>
    <t>新建水泥路面长390米、宽2.6米、厚0.18米，混凝土挡墙25.179m³，现浇渠96米，新建栏杆19.25m</t>
  </si>
  <si>
    <t>155户/650人</t>
  </si>
  <si>
    <t>8户/20人</t>
  </si>
  <si>
    <t>丆坑组种植蔬菜50亩，烟叶100余亩，优质稻 220余亩，完善基础设施，便利村民生活出行和生产劳动，消除交通安全隐患，提升人民群众幸福感.</t>
  </si>
  <si>
    <t>受益群众155户，650人，其中脱贫户8户20人</t>
  </si>
  <si>
    <t>胡坊镇</t>
  </si>
  <si>
    <t>胡坊村</t>
  </si>
  <si>
    <t>明溪县_村基础设施_胡坊村人居环境整治项目</t>
  </si>
  <si>
    <t>路面修复及人行道改造200米，外墙美化约4000平方米，屋顶整治约1500平方米</t>
  </si>
  <si>
    <t>107户/300人</t>
  </si>
  <si>
    <t>38户/86人</t>
  </si>
  <si>
    <t>补齐必要的农村人居环境整治和小型公益性基础设施短板</t>
  </si>
  <si>
    <t>项目区的脱贫群众农村人居环境得到提升</t>
  </si>
  <si>
    <t>村头村</t>
  </si>
  <si>
    <t>明溪县_村基础设施_盖洋镇村头村道路整治工程</t>
  </si>
  <si>
    <t>20220406-20220531</t>
  </si>
  <si>
    <t>森林人家道路硬化500米、村头小学附近道路硬化500米</t>
  </si>
  <si>
    <t>262户</t>
  </si>
  <si>
    <t>17户</t>
  </si>
  <si>
    <t>41.0166（12.2总支出）</t>
  </si>
  <si>
    <t>明溪县_村基础设施_盖洋镇村头村人居环境整治工程</t>
  </si>
  <si>
    <t>20220420-20220525</t>
  </si>
  <si>
    <t>村头小学及老村部周边农房整治</t>
  </si>
  <si>
    <t>10.2702（12.2总支出）</t>
  </si>
  <si>
    <t>葫芦形村</t>
  </si>
  <si>
    <t>明溪县_村基础设施_2022年明溪县盖洋镇葫芦形村风前洞农用桥翻建项目</t>
  </si>
  <si>
    <t>20220714-20220919</t>
  </si>
  <si>
    <t>翻建的钢筋混凝土桥梁长约10米、桥面宽3.5米、桥梁厚0.5米，桥台钢筋水泥浇铸加固高3米、宽4米，桥面及引桥安装护栏28米、高1.1米；桥台挡墙6.72立方米</t>
  </si>
  <si>
    <t>31户/162人</t>
  </si>
  <si>
    <t>2户/7人</t>
  </si>
  <si>
    <t>完善农业基础设施，改善老区村生产条件，便利村民生产劳动及农资、农产品运输，消除交通安全隐患。</t>
  </si>
  <si>
    <t>受益农户31户人口162人，受益脱贫户2户7人；</t>
  </si>
  <si>
    <t>枫溪乡</t>
  </si>
  <si>
    <t>官坊村</t>
  </si>
  <si>
    <t>明溪县_村基础设施_枫溪乡官坊村路灯建设及环境整治提升工程</t>
  </si>
  <si>
    <t>民宗局</t>
  </si>
  <si>
    <t>20220622-20220802</t>
  </si>
  <si>
    <t>官坊村路灯亮化及环境整治提升工程：官坊村本点路灯安装，全线长约3600米，官坊本地及枫泉线沿线危旧房屋拆除、绿化、美化</t>
  </si>
  <si>
    <t>283户</t>
  </si>
  <si>
    <t>14户</t>
  </si>
  <si>
    <t>方便项目区的脱贫群众的夜间出行，农村人居环境得到提升</t>
  </si>
  <si>
    <t>闽财行指〔2021〕37号；闽财农指〔2021〕100号</t>
  </si>
  <si>
    <t>相关村</t>
  </si>
  <si>
    <t>明溪县-盖洋镇_产业项目_盖洋镇2022年脱贫户产业发展补助项目</t>
  </si>
  <si>
    <t>农业农村局</t>
  </si>
  <si>
    <t>20220101-20221129</t>
  </si>
  <si>
    <t>带动全镇115户脱贫户发展产业</t>
  </si>
  <si>
    <t>115户</t>
  </si>
  <si>
    <t>受益脱贫人口115户，增加脱贫人口的经营性收入</t>
  </si>
  <si>
    <t>闽财农指〔2021〕86号；闽财农指〔2021〕100号</t>
  </si>
  <si>
    <t>明溪县_产业项目_明溪县-胡坊镇_产业项目_2022年中央财政衔接推进乡村振兴补助资金（发展产业）项目</t>
  </si>
  <si>
    <t>补助40户脱贫户发展产业</t>
  </si>
  <si>
    <t>40户</t>
  </si>
  <si>
    <t>受益脱贫人口40户，增加脱贫人口的经营性收入</t>
  </si>
  <si>
    <t>明溪县-胡坊镇_公益岗位_2022年度中央财政衔接推进乡村振兴补助资金（公益岗位）项目</t>
  </si>
  <si>
    <t>开发35个公益性岗位</t>
  </si>
  <si>
    <t>35人</t>
  </si>
  <si>
    <t>支持开发公益性岗位吸纳脱贫劳动力就地就近就业，每吸纳一个脱贫劳动力（稳定就业半年以上）补助资金5000元/人</t>
  </si>
  <si>
    <t>受益脱贫人口35人，增加脱贫人口的工资性收入</t>
  </si>
  <si>
    <t>瀚仙镇</t>
  </si>
  <si>
    <t>明溪县-瀚仙镇_产业项目_2022年度中央财政衔接推进乡村振兴补助资金（发展生产）</t>
  </si>
  <si>
    <t>20211223-20221021</t>
  </si>
  <si>
    <t>支持35户脱贫户自主经营，发展种养殖业</t>
  </si>
  <si>
    <t>35户</t>
  </si>
  <si>
    <t>受益脱贫人口35户，增加脱贫人口的经营性收入</t>
  </si>
  <si>
    <t>龙湖村</t>
  </si>
  <si>
    <t>明溪县-瀚仙镇_公益岗位_2022年度中央财政衔接推进乡村振兴补助资金（公益岗位）</t>
  </si>
  <si>
    <t>20220104-20230103</t>
  </si>
  <si>
    <t>开发公益性岗位吸纳脱贫劳动力就地就近就业</t>
  </si>
  <si>
    <t>受益脱贫人口5人，增加脱贫人口的工资性收入</t>
  </si>
  <si>
    <t>明溪县-城关乡_产业项目_2022年度中央财政衔接推进乡村振兴资金（发展产业）项目</t>
  </si>
  <si>
    <t>20220101-20220131</t>
  </si>
  <si>
    <t>12户脱贫户发展种养殖业</t>
  </si>
  <si>
    <t>12户/38人</t>
  </si>
  <si>
    <t>受益脱贫人口12户，增加脱贫人口的经营性收入</t>
  </si>
  <si>
    <t>明溪县-城关乡_公益岗位_2022年度中央财政衔接推进乡村振兴资金（公益岗位）项目</t>
  </si>
  <si>
    <t>脱贫对象9人从事村级公益性岗位</t>
  </si>
  <si>
    <t>9户/34人</t>
  </si>
  <si>
    <t>受益脱贫人口9人，增加脱贫人口的工资性收入</t>
  </si>
  <si>
    <t>明溪县-沙溪乡_产业项目_沙溪乡2022年脱贫户产业发展补助项目</t>
  </si>
  <si>
    <t>20220101-202210231</t>
  </si>
  <si>
    <t>带动全乡76户脱贫户发展产业</t>
  </si>
  <si>
    <t>76户</t>
  </si>
  <si>
    <t>受益脱贫人口76户，增加脱贫人口的经营性收入</t>
  </si>
  <si>
    <t>明溪县-沙溪乡_公益岗位_沙溪乡2022年支持开发公益性岗位项目</t>
  </si>
  <si>
    <t>带动全乡49户脱贫户发展公益岗位</t>
  </si>
  <si>
    <t>增设卫生保洁公益岗位、带动乡村美丽建设，促进脱贫户增收，增强群众幸福感</t>
  </si>
  <si>
    <t>促进49人增收</t>
  </si>
  <si>
    <t>夏阳乡</t>
  </si>
  <si>
    <r>
      <rPr>
        <sz val="11"/>
        <rFont val="宋体"/>
        <charset val="134"/>
      </rPr>
      <t>明溪县</t>
    </r>
    <r>
      <rPr>
        <sz val="11"/>
        <rFont val="Courier New"/>
        <charset val="134"/>
      </rPr>
      <t>-</t>
    </r>
    <r>
      <rPr>
        <sz val="11"/>
        <rFont val="宋体"/>
        <charset val="134"/>
      </rPr>
      <t>夏阳乡</t>
    </r>
    <r>
      <rPr>
        <sz val="11"/>
        <rFont val="Courier New"/>
        <charset val="134"/>
      </rPr>
      <t>_</t>
    </r>
    <r>
      <rPr>
        <sz val="11"/>
        <rFont val="宋体"/>
        <charset val="134"/>
      </rPr>
      <t>产业项目</t>
    </r>
    <r>
      <rPr>
        <sz val="11"/>
        <rFont val="Courier New"/>
        <charset val="134"/>
      </rPr>
      <t>_2022</t>
    </r>
    <r>
      <rPr>
        <sz val="11"/>
        <rFont val="宋体"/>
        <charset val="134"/>
      </rPr>
      <t>年度中央财政衔接推进乡村振兴到户产业补助资金</t>
    </r>
  </si>
  <si>
    <t>20220730-20221231</t>
  </si>
  <si>
    <t>扶持脱贫户产业发展</t>
  </si>
  <si>
    <t>71户</t>
  </si>
  <si>
    <t>受益脱贫人口71户，增加脱贫人口的经营性收入</t>
  </si>
  <si>
    <r>
      <rPr>
        <sz val="11"/>
        <rFont val="宋体"/>
        <charset val="134"/>
      </rPr>
      <t>明溪县</t>
    </r>
    <r>
      <rPr>
        <sz val="11"/>
        <rFont val="Courier New"/>
        <charset val="134"/>
      </rPr>
      <t>-</t>
    </r>
    <r>
      <rPr>
        <sz val="11"/>
        <rFont val="宋体"/>
        <charset val="134"/>
      </rPr>
      <t>夏阳乡</t>
    </r>
    <r>
      <rPr>
        <sz val="11"/>
        <rFont val="Courier New"/>
        <charset val="134"/>
      </rPr>
      <t>_</t>
    </r>
    <r>
      <rPr>
        <sz val="11"/>
        <rFont val="宋体"/>
        <charset val="134"/>
      </rPr>
      <t>公益岗位</t>
    </r>
    <r>
      <rPr>
        <sz val="11"/>
        <rFont val="Courier New"/>
        <charset val="134"/>
      </rPr>
      <t>_2022</t>
    </r>
    <r>
      <rPr>
        <sz val="11"/>
        <rFont val="宋体"/>
        <charset val="134"/>
      </rPr>
      <t>年度中央财政衔接推进乡村振兴补助资金开发公益岗位</t>
    </r>
  </si>
  <si>
    <t>鼓励各村增设公益岗位</t>
  </si>
  <si>
    <t>受益脱贫人口15人，增加脱贫人口的工资性收入</t>
  </si>
  <si>
    <r>
      <rPr>
        <sz val="11"/>
        <rFont val="宋体"/>
        <charset val="134"/>
      </rPr>
      <t>明溪县</t>
    </r>
    <r>
      <rPr>
        <sz val="11"/>
        <rFont val="Courier New"/>
        <charset val="134"/>
      </rPr>
      <t>-</t>
    </r>
    <r>
      <rPr>
        <sz val="11"/>
        <rFont val="宋体"/>
        <charset val="134"/>
      </rPr>
      <t>枫溪乡</t>
    </r>
    <r>
      <rPr>
        <sz val="11"/>
        <rFont val="Courier New"/>
        <charset val="134"/>
      </rPr>
      <t>_</t>
    </r>
    <r>
      <rPr>
        <sz val="11"/>
        <rFont val="宋体"/>
        <charset val="134"/>
      </rPr>
      <t>产业项目</t>
    </r>
    <r>
      <rPr>
        <sz val="11"/>
        <rFont val="Courier New"/>
        <charset val="134"/>
      </rPr>
      <t>_</t>
    </r>
    <r>
      <rPr>
        <sz val="11"/>
        <rFont val="宋体"/>
        <charset val="134"/>
      </rPr>
      <t>枫溪乡</t>
    </r>
    <r>
      <rPr>
        <sz val="11"/>
        <rFont val="Courier New"/>
        <charset val="134"/>
      </rPr>
      <t>2022</t>
    </r>
    <r>
      <rPr>
        <sz val="11"/>
        <rFont val="宋体"/>
        <charset val="134"/>
      </rPr>
      <t>年脱贫户产业发展补助项目</t>
    </r>
  </si>
  <si>
    <t>20220726-202208031</t>
  </si>
  <si>
    <t>扶持72户脱贫户发展产业补助</t>
  </si>
  <si>
    <t>72户</t>
  </si>
  <si>
    <t>受益脱贫人口72户，增加脱贫人口的经营性收入</t>
  </si>
  <si>
    <t>夏坊乡</t>
  </si>
  <si>
    <r>
      <rPr>
        <sz val="11"/>
        <rFont val="宋体"/>
        <charset val="134"/>
      </rPr>
      <t>明溪县</t>
    </r>
    <r>
      <rPr>
        <sz val="11"/>
        <rFont val="Courier New"/>
        <charset val="134"/>
      </rPr>
      <t>-</t>
    </r>
    <r>
      <rPr>
        <sz val="11"/>
        <rFont val="宋体"/>
        <charset val="134"/>
      </rPr>
      <t>夏坊乡</t>
    </r>
    <r>
      <rPr>
        <sz val="11"/>
        <rFont val="Courier New"/>
        <charset val="134"/>
      </rPr>
      <t>_</t>
    </r>
    <r>
      <rPr>
        <sz val="11"/>
        <rFont val="宋体"/>
        <charset val="134"/>
      </rPr>
      <t>公益岗位</t>
    </r>
    <r>
      <rPr>
        <sz val="11"/>
        <rFont val="Courier New"/>
        <charset val="134"/>
      </rPr>
      <t>_</t>
    </r>
    <r>
      <rPr>
        <sz val="11"/>
        <rFont val="宋体"/>
        <charset val="134"/>
      </rPr>
      <t>夏坊乡</t>
    </r>
    <r>
      <rPr>
        <sz val="11"/>
        <rFont val="Courier New"/>
        <charset val="134"/>
      </rPr>
      <t>2022</t>
    </r>
    <r>
      <rPr>
        <sz val="11"/>
        <rFont val="宋体"/>
        <charset val="134"/>
      </rPr>
      <t>年公益性岗位项目</t>
    </r>
  </si>
  <si>
    <t>13户</t>
  </si>
  <si>
    <t>受益脱贫人口153人，增加脱贫人口的工资性收入</t>
  </si>
  <si>
    <t>闽财农指〔2021〕86号；闽财农指〔2021〕100号。</t>
  </si>
  <si>
    <t>二、省、市、县级资金</t>
  </si>
  <si>
    <t>明溪县_金融扶贫_2022年地方政府债券贴息</t>
  </si>
  <si>
    <t>其他类</t>
  </si>
  <si>
    <t>财政局</t>
  </si>
  <si>
    <t>偿还地方政府债券利息</t>
  </si>
  <si>
    <t>使用地方政府债券资金的相关部门</t>
  </si>
  <si>
    <t>实现巩固脱贫攻坚成果同乡村振兴有效衔接</t>
  </si>
  <si>
    <t>闽财预指〔2021〕23号</t>
  </si>
  <si>
    <t>明溪县_产业项目_2022年农产品加工固定资产投资补助项目</t>
  </si>
  <si>
    <t>对县域内农产品加工企业当年新增购买且未补助的设备进行补助</t>
  </si>
  <si>
    <t>农产品加工企业</t>
  </si>
  <si>
    <t>增加固定资产规模1000万元以上，促进县域特色产业产值4000万元以上</t>
  </si>
  <si>
    <t>发挥联农带农作用，促进农民增收</t>
  </si>
  <si>
    <t>闽财农指〔2021〕100号</t>
  </si>
  <si>
    <t>明溪县-城关乡_产业项目_城关乡农业（淮山）产业强镇项目</t>
  </si>
  <si>
    <t>2022.05-2022.12</t>
  </si>
  <si>
    <t>扶持城关乡辖区标准化淮山种植和社会化服务组织购买淮山种植、采收等机械设备；扶持淮山农产品生产加工设备，厂房设施等；举办淮山节、拍摄专题片、建设宣传广告牌、淮山品质认证、淮山产品包装、产品展销等；打造集淮山科普教育、饮食文化、产品展示等于一体的淮山主题园等项目</t>
  </si>
  <si>
    <t>300户</t>
  </si>
  <si>
    <t>50户</t>
  </si>
  <si>
    <t xml:space="preserve">带动淮山产业基础设施投入2000万元，淮山产业素质和综合效益进一步增强，带动城关乡及周边群众种植淮山1000亩。“明溪淮山”成为明溪县有影响力的特色优势农业品牌。 </t>
  </si>
  <si>
    <t>受益脱贫人口50户，增加脱贫户生产经营性收入</t>
  </si>
  <si>
    <t>永溪村</t>
  </si>
  <si>
    <t>明溪县-沙溪乡_产业项目_永溪村柑桔产业发展建设项目</t>
  </si>
  <si>
    <t>1.贸易展销区建设:配套建设电商网络直播间、柑橘展示区。2.配套建设冷库，用于柑橘贮藏、鲜果保鲜。3.举办柑橘采摘文化节。</t>
  </si>
  <si>
    <t>举办柑桔橘采摘文化节，建设柑桔展销中心，带动柑桔产业发展</t>
  </si>
  <si>
    <t>带动脱贫户种植柑桔，促进增收</t>
  </si>
  <si>
    <t>明溪县-夏坊乡_产业项目_夏坊乡2022年扶贫产业项目（到户产业补助）</t>
  </si>
  <si>
    <t>48户脱贫户发展种养殖业</t>
  </si>
  <si>
    <t>48户</t>
  </si>
  <si>
    <t>103人</t>
  </si>
  <si>
    <r>
      <rPr>
        <sz val="9"/>
        <rFont val="宋体"/>
        <charset val="134"/>
      </rPr>
      <t>支持脱贫户自主经营、自主创业，有发展产业的脱贫户补助资金</t>
    </r>
    <r>
      <rPr>
        <sz val="9"/>
        <rFont val="仿宋_GB2312"/>
        <charset val="134"/>
      </rPr>
      <t>≤</t>
    </r>
    <r>
      <rPr>
        <sz val="9"/>
        <rFont val="宋体"/>
        <charset val="134"/>
      </rPr>
      <t>1万元</t>
    </r>
  </si>
  <si>
    <t>受益脱贫人口48户，增加脱贫人口的经营性收入</t>
  </si>
  <si>
    <t>明溪县-盖洋镇_公益岗位_盖洋镇2022年支持开发公益性岗位项目</t>
  </si>
  <si>
    <t>39户</t>
  </si>
  <si>
    <t>受益脱贫户39户，增加脱贫人口的工资性收入</t>
  </si>
  <si>
    <t>明溪县-沙溪乡_村基础设施_沙溪村环境整治提升项目</t>
  </si>
  <si>
    <t>牛柏岭小区房前屋后及道路环境整治、绿化美化及人居环境整治提升</t>
  </si>
  <si>
    <t>改善人居环境，建设美丽宜居家园</t>
  </si>
  <si>
    <t>改善脱贫户人居环境，提高脱贫户幸福感</t>
  </si>
  <si>
    <t>盖洋村</t>
  </si>
  <si>
    <t>明溪县-盖洋镇_村基础设施_盖洋村公路桥头休闲小公园景观提升工程</t>
  </si>
  <si>
    <t>20220401-20220815</t>
  </si>
  <si>
    <t>建设公厕一栋，绿化350平米，卖鱼摊位配套设施</t>
  </si>
  <si>
    <t>89户/350人</t>
  </si>
  <si>
    <t>9户/13人</t>
  </si>
  <si>
    <t>完善农村基础设施，改善当地村民生活条件</t>
  </si>
  <si>
    <t>丰富项目区的脱贫群众散步、休闲场所</t>
  </si>
  <si>
    <t>罗翠村</t>
  </si>
  <si>
    <t>明溪县-城关乡_村基础设施_罗翠村洞上新建涵洞及水渠修复工程</t>
  </si>
  <si>
    <t>2022.06-2022.12</t>
  </si>
  <si>
    <t>罗翠村洞上新建涵洞1座及水渠修复300米及周边零星工程</t>
  </si>
  <si>
    <t>完善农村基础设施，改善当地村民生产生活条件，便利村民生产劳动，方便农资及农产品运输。</t>
  </si>
  <si>
    <t>枫溪村</t>
  </si>
  <si>
    <t>明溪县-枫溪乡_村基础设施_明溪县枫溪乡枫情小镇配电新建工程</t>
  </si>
  <si>
    <t>20221215-20230315</t>
  </si>
  <si>
    <t>新建10kV箱式变电站（欧式）800kVA1台，箱式变电站基础1基，新电缆管沟敷设ZC-YJV22-1kV-4×150=427米、新电缆管沟敷设ZC-YJV22-1kV-4×95=175米，新电缆管沟敷设ZC-YJV22-1kV-4×50=187米米，新电缆管沟敷设ZC-YJV22-1kV-4×35=962米，电缆分支箱，AC400V,塑壳断路器,四路,400A 12只。锥形水泥杆1根，低压直通井1座，低压四通井1座，低压三通井39座。</t>
  </si>
  <si>
    <t>完善基础设施，改善生产生活条件</t>
  </si>
  <si>
    <t>完善枫情小镇基础设施建设，改善40户居民生产生活条件</t>
  </si>
  <si>
    <t>梓口坊村</t>
  </si>
  <si>
    <t>明溪县_村基础设施_明溪县-沙溪乡_村基础设施_梓口坊金井小区美丽庭院建设项目</t>
  </si>
  <si>
    <t>对金井小区房前屋后进行整治，铺设透水砖，建设微景观</t>
  </si>
  <si>
    <t>明溪县_教育扶贫_2022年雨露计划培训</t>
  </si>
  <si>
    <t>20220101-20220731</t>
  </si>
  <si>
    <t>"雨露计划"职业教育补助109人</t>
  </si>
  <si>
    <t>为就读中、高职的脱贫户子女提供就学补助，每人每学年补助3000元</t>
  </si>
  <si>
    <t>为农村脱贫家庭中正在接受中等职业教育、高等职业教育的子女进行扶贫助学补助</t>
  </si>
  <si>
    <t>明溪县-沙溪乡_村基础设施_梓口坊村金井小区品质提升建设项目</t>
  </si>
  <si>
    <t>1.对金井小区内道路拓宽及部分道路硬化；2.房前屋后开展杂乱整治，配套建设休闲娱乐公园等附属设施。</t>
  </si>
  <si>
    <t>闽财农指〔2021〕96号</t>
  </si>
  <si>
    <r>
      <rPr>
        <sz val="11"/>
        <rFont val="宋体"/>
        <charset val="134"/>
      </rPr>
      <t>明溪县</t>
    </r>
    <r>
      <rPr>
        <sz val="11"/>
        <rFont val="Courier New"/>
        <charset val="134"/>
      </rPr>
      <t>_</t>
    </r>
    <r>
      <rPr>
        <sz val="11"/>
        <rFont val="宋体"/>
        <charset val="134"/>
      </rPr>
      <t>村基础设施</t>
    </r>
    <r>
      <rPr>
        <sz val="11"/>
        <rFont val="Courier New"/>
        <charset val="134"/>
      </rPr>
      <t>_</t>
    </r>
    <r>
      <rPr>
        <sz val="11"/>
        <rFont val="宋体"/>
        <charset val="134"/>
      </rPr>
      <t>枫溪乡官坊村村容村貌整治铸牢中华民族共同体意识示范点</t>
    </r>
  </si>
  <si>
    <t>202108-202212</t>
  </si>
  <si>
    <t>对官坊回族村民族团结示范馆内部、门头等进行装修、装饰</t>
  </si>
  <si>
    <t>开展铸牢中华民族共同体意识“六进”中进乡村活动，丰富展馆内容完成村容村貌整治提升建设民族团结进步示范点</t>
  </si>
  <si>
    <t>加强民族团结宣传教育，推动铸牢中华民族共同体意识深入人心。</t>
  </si>
  <si>
    <t>闽财行指〔2021〕31号 闽财行指〔2022〕2号</t>
  </si>
  <si>
    <r>
      <rPr>
        <sz val="11"/>
        <rFont val="宋体"/>
        <charset val="134"/>
      </rPr>
      <t>明溪县</t>
    </r>
    <r>
      <rPr>
        <sz val="11"/>
        <rFont val="Courier New"/>
        <charset val="134"/>
      </rPr>
      <t>_</t>
    </r>
    <r>
      <rPr>
        <sz val="11"/>
        <rFont val="宋体"/>
        <charset val="134"/>
      </rPr>
      <t>村基础设施</t>
    </r>
    <r>
      <rPr>
        <sz val="11"/>
        <rFont val="Courier New"/>
        <charset val="134"/>
      </rPr>
      <t>_</t>
    </r>
    <r>
      <rPr>
        <sz val="11"/>
        <rFont val="宋体"/>
        <charset val="134"/>
      </rPr>
      <t>枫溪乡官坊村杨公庙至自背坑路面硬化工程</t>
    </r>
  </si>
  <si>
    <t>20220321-20220420</t>
  </si>
  <si>
    <t>枫溪乡官坊村杨公庙至自背坑路面硬化</t>
  </si>
  <si>
    <t>为了保证村民生活、生产及出行等安全</t>
  </si>
  <si>
    <r>
      <rPr>
        <sz val="11"/>
        <rFont val="宋体"/>
        <charset val="134"/>
      </rPr>
      <t>明溪县</t>
    </r>
    <r>
      <rPr>
        <sz val="11"/>
        <rFont val="Courier New"/>
        <charset val="134"/>
      </rPr>
      <t>_</t>
    </r>
    <r>
      <rPr>
        <sz val="11"/>
        <rFont val="宋体"/>
        <charset val="134"/>
      </rPr>
      <t>民族团结创建</t>
    </r>
    <r>
      <rPr>
        <sz val="11"/>
        <rFont val="Courier New"/>
        <charset val="134"/>
      </rPr>
      <t>_</t>
    </r>
    <r>
      <rPr>
        <sz val="11"/>
        <rFont val="宋体"/>
        <charset val="134"/>
      </rPr>
      <t>民族团结进步示范教育基地（明溪县实验幼儿园建设）</t>
    </r>
  </si>
  <si>
    <t>其他</t>
  </si>
  <si>
    <t>明溪县实验幼儿园建设</t>
  </si>
  <si>
    <t>202208-202212</t>
  </si>
  <si>
    <t>在明溪县实验幼儿园创建民族团结进步的宣传舞台、墙体彩绘等。</t>
  </si>
  <si>
    <t>项目区群众</t>
  </si>
  <si>
    <t>开展铸牢中华民族共同体意识“六进”中进学校活动，建设民族团结进步示范教育基地，</t>
  </si>
  <si>
    <t>加强民族团结宣传教育，推动铸牢中华民族共同体意识深入人心，从娃娃抓起.</t>
  </si>
  <si>
    <t xml:space="preserve">闽财行指〔2021〕31号 </t>
  </si>
  <si>
    <r>
      <rPr>
        <sz val="11"/>
        <rFont val="宋体"/>
        <charset val="134"/>
      </rPr>
      <t>明溪县</t>
    </r>
    <r>
      <rPr>
        <sz val="11"/>
        <rFont val="Courier New"/>
        <charset val="0"/>
      </rPr>
      <t>_</t>
    </r>
    <r>
      <rPr>
        <sz val="11"/>
        <rFont val="宋体"/>
        <charset val="134"/>
      </rPr>
      <t>民族团结创建</t>
    </r>
    <r>
      <rPr>
        <sz val="11"/>
        <rFont val="Courier New"/>
        <charset val="0"/>
      </rPr>
      <t>_</t>
    </r>
    <r>
      <rPr>
        <sz val="11"/>
        <rFont val="宋体"/>
        <charset val="134"/>
      </rPr>
      <t>铸牢中华民族共同体意识文化墙</t>
    </r>
  </si>
  <si>
    <t>归化公园</t>
  </si>
  <si>
    <t>20220405-20220510</t>
  </si>
  <si>
    <t>在明溪县归化公园外墙制作铸牢中华民族共同体意识等宣传语</t>
  </si>
  <si>
    <t>营造民族团结大融合氛围，更好地进行中华民族共同体意识宣传教育。</t>
  </si>
  <si>
    <r>
      <rPr>
        <sz val="11"/>
        <rFont val="宋体"/>
        <charset val="134"/>
      </rPr>
      <t>明溪县</t>
    </r>
    <r>
      <rPr>
        <sz val="10"/>
        <rFont val="Courier New"/>
        <charset val="0"/>
      </rPr>
      <t>_</t>
    </r>
    <r>
      <rPr>
        <sz val="10"/>
        <rFont val="宋体"/>
        <charset val="134"/>
      </rPr>
      <t>村基础设施</t>
    </r>
    <r>
      <rPr>
        <sz val="10"/>
        <rFont val="Courier New"/>
        <charset val="0"/>
      </rPr>
      <t>_</t>
    </r>
    <r>
      <rPr>
        <sz val="10"/>
        <rFont val="宋体"/>
        <charset val="134"/>
      </rPr>
      <t>明溪县枫溪村聚龙景区旅游基础设施建设项目</t>
    </r>
  </si>
  <si>
    <t>20220530-20230530</t>
  </si>
  <si>
    <t>建设栈道1400米</t>
  </si>
  <si>
    <t>270户</t>
  </si>
  <si>
    <t>16户</t>
  </si>
  <si>
    <t>完善农村基础设施，改善当地村民生产生活条件，提供村民幸福感。</t>
  </si>
  <si>
    <t>完善旅游基础设施，带动当地旅游业发展，提升该区贫困户幸福感。</t>
  </si>
  <si>
    <t>235</t>
  </si>
  <si>
    <t>明财建指〔2022〕49号</t>
  </si>
  <si>
    <t>王桥村</t>
  </si>
  <si>
    <t>明溪县_村基础设施_2022年城关乡王桥村破溪组至原坊组道路硬化建设项目</t>
  </si>
  <si>
    <t>城关乡王桥村</t>
  </si>
  <si>
    <t>2022.01-2022.10</t>
  </si>
  <si>
    <t>修建生产生活道路1120米、宽3米厚0.18米</t>
  </si>
  <si>
    <t>125户</t>
  </si>
  <si>
    <t>6户</t>
  </si>
  <si>
    <t>完善老区村基础设施，改善农村生活生产条件，消防群众出行安全隐患。</t>
  </si>
  <si>
    <t>受益人口526人，其中脱贫人口21人。增加脱贫人口经营收入。</t>
  </si>
  <si>
    <t>明财（社）指〔2021〕120号</t>
  </si>
  <si>
    <t>各乡镇</t>
  </si>
  <si>
    <t>明溪县_生活条件改善_明溪县2022年农村生活垃圾治理常态化机制补助项目</t>
  </si>
  <si>
    <t>住建局</t>
  </si>
  <si>
    <r>
      <rPr>
        <sz val="11"/>
        <rFont val="宋体"/>
        <charset val="134"/>
      </rPr>
      <t>2</t>
    </r>
    <r>
      <rPr>
        <sz val="9"/>
        <rFont val="宋体"/>
        <charset val="134"/>
      </rPr>
      <t>0220101-20221231</t>
    </r>
  </si>
  <si>
    <t>全乡垃圾治理</t>
  </si>
  <si>
    <t>748户</t>
  </si>
  <si>
    <r>
      <rPr>
        <sz val="11"/>
        <rFont val="宋体"/>
        <charset val="134"/>
      </rPr>
      <t>2</t>
    </r>
    <r>
      <rPr>
        <sz val="9"/>
        <rFont val="宋体"/>
        <charset val="134"/>
      </rPr>
      <t>236人</t>
    </r>
  </si>
  <si>
    <t>全乡垃圾治理、改善居民生活环境</t>
  </si>
  <si>
    <t>改善脱贫户居民生活环境</t>
  </si>
  <si>
    <t>明财（建）指〔2022〕43号</t>
  </si>
  <si>
    <t>明溪县-胡坊镇_村基础设施_胡坊村红军老街改造工程</t>
  </si>
  <si>
    <t>20220701-20221231</t>
  </si>
  <si>
    <t>胡坊红军旧址群周边房屋整治20栋，面积约2500平方木</t>
  </si>
  <si>
    <t>明财（农）指〔2022〕6号</t>
  </si>
  <si>
    <t>明溪县-瀚仙镇_村基础设施_杨时公园周边品质提升建设项目</t>
  </si>
  <si>
    <t>20220601-20230601</t>
  </si>
  <si>
    <t>沿河环境整治、绿化提升，老街节点改造，配套停车两处。</t>
  </si>
  <si>
    <t>400余户</t>
  </si>
  <si>
    <t>19户脱贫户</t>
  </si>
  <si>
    <t>补齐必要的农村人居环境整治和小型公益性基础设施短板。改善龙湖人居环境，提升旅游基础设施</t>
  </si>
  <si>
    <t>御帘村</t>
  </si>
  <si>
    <t>明溪县-夏阳乡_村基础设施_御帘村供销社仓库提升改造</t>
  </si>
  <si>
    <t>御帘村本点</t>
  </si>
  <si>
    <t>翻修仓库，添置生活生产设施。</t>
  </si>
  <si>
    <t>182户</t>
  </si>
  <si>
    <t>41人</t>
  </si>
  <si>
    <t>改善村民生产生活基础设施</t>
  </si>
  <si>
    <t>提升生产生活条件，增强村民增收硬件基础</t>
  </si>
  <si>
    <t>紫云村</t>
  </si>
  <si>
    <t>明溪县-夏阳乡_村基础设施_紫云村杨坊公路桥头至神岗廊桥河堤护岸建设工程</t>
  </si>
  <si>
    <t>紫云入村口处</t>
  </si>
  <si>
    <t>20221101-20221231</t>
  </si>
  <si>
    <t>修建廊桥，桥长7ｍ、宽度1.2ｍ</t>
  </si>
  <si>
    <t>381户</t>
  </si>
  <si>
    <t>79人</t>
  </si>
  <si>
    <t>改善居民生产生活条件，增强村民增收硬件基础</t>
  </si>
  <si>
    <t>鳌坑村</t>
  </si>
  <si>
    <t>明溪县-夏坊乡_村基础设施_鳌坑村西坑田间道路硬化工程</t>
  </si>
  <si>
    <r>
      <rPr>
        <sz val="11"/>
        <rFont val="宋体"/>
        <charset val="134"/>
      </rPr>
      <t>2</t>
    </r>
    <r>
      <rPr>
        <sz val="9"/>
        <rFont val="宋体"/>
        <charset val="134"/>
      </rPr>
      <t>0220501-20220617</t>
    </r>
  </si>
  <si>
    <t>完成道路硬化长400米、宽3米，建设挡墙70米，涵管直径30厘米20米</t>
  </si>
  <si>
    <t>226户</t>
  </si>
  <si>
    <t>带动村民增收，完成烟草种植</t>
  </si>
  <si>
    <t>受益脱贫人口4户，改善生产经营道路</t>
  </si>
  <si>
    <t>小珩村</t>
  </si>
  <si>
    <t>明溪县_村基础设施_小珩村文化振兴项目</t>
  </si>
  <si>
    <t>20221101-20221230</t>
  </si>
  <si>
    <t>以小珩村粮站原有文化为基础，打造小珩村红色文化。</t>
  </si>
  <si>
    <t>改善农村环境，丰富村民的业余生活，增加村民对小珩村乡村振兴的了解</t>
  </si>
  <si>
    <t>直接受益300户1091人，其中受益脱贫户8户26人。为村民提供日常休闲去处，大幅改善农村人居环境，增强乡村振兴示范村效应。</t>
  </si>
  <si>
    <t>明溪县-城关乡_产业项目_城关乡王桥村柑橘产业园提升项目</t>
  </si>
  <si>
    <t>20220801-20230301</t>
  </si>
  <si>
    <t>新建喷滴灌系统及相关配套设施。</t>
  </si>
  <si>
    <t>促进农业产业增收</t>
  </si>
  <si>
    <t>受益村民150人，脱贫户4户13人</t>
  </si>
  <si>
    <t>明财（农）指〔2022〕36号</t>
  </si>
  <si>
    <t>明溪县-沙溪乡_产业项目_永溪村休闲产业建设项目</t>
  </si>
  <si>
    <t>新建一条水泥道路，错车道2处，沿路休闲节点打造。</t>
  </si>
  <si>
    <t>补齐农村基础设施短板</t>
  </si>
  <si>
    <t>促进产业发展增收，提高脱贫户幸福感</t>
  </si>
  <si>
    <t>明溪县_产业项目_2022年度农村相对贫困家庭帮扶项目</t>
  </si>
  <si>
    <t>支持相对贫困人人口发展产业</t>
  </si>
  <si>
    <t>支持相对贫困户自主经营、自主创业，有发展产业的脱贫户补助资金≤1万元</t>
  </si>
  <si>
    <t>增加受益农户经营性收入</t>
  </si>
  <si>
    <t>明溪县_产业项目_明溪县2022年市级新型农业经营主体补助项目</t>
  </si>
  <si>
    <t>扶持市级家庭农场和市级示范农民合作社</t>
  </si>
  <si>
    <t>7家</t>
  </si>
  <si>
    <t>提高生产食用农产品的经营主体纳入福建省农产品质量安全追溯管理信息系统管理的比例</t>
  </si>
  <si>
    <r>
      <rPr>
        <sz val="9"/>
        <rFont val="宋体"/>
        <charset val="1"/>
      </rPr>
      <t>成员人均增收</t>
    </r>
    <r>
      <rPr>
        <sz val="9"/>
        <rFont val="仿宋_GB2312"/>
        <charset val="1"/>
      </rPr>
      <t>≥</t>
    </r>
    <r>
      <rPr>
        <sz val="9"/>
        <rFont val="宋体"/>
        <charset val="1"/>
      </rPr>
      <t>10%</t>
    </r>
  </si>
  <si>
    <t>明财（农）指〔2022〕40号</t>
  </si>
  <si>
    <t>瀚仙镇、盖洋镇、夏阳乡</t>
  </si>
  <si>
    <t>龙湖村、温庄村、盖洋村、紫云村</t>
  </si>
  <si>
    <t>明溪县_村基础设施_2022年乡村振兴试点示范县级财政配套资金补助</t>
  </si>
  <si>
    <t>相关乡镇</t>
  </si>
  <si>
    <t>2022.1.1-2023.1.1</t>
  </si>
  <si>
    <t>发展乡村产业，补齐农村人居环境短板，基础设施建设。</t>
  </si>
  <si>
    <t>4个村全村</t>
  </si>
  <si>
    <t>受益农户43户人口189人，受益脱贫户3户11人；</t>
  </si>
  <si>
    <t>2022年预指农037号；明财(2022)1号</t>
  </si>
  <si>
    <t>明溪县_金融扶贫_2022年度脱贫户乡村振兴医疗保险及易地扶贫搬迁债券利息</t>
  </si>
  <si>
    <t>为现有脱贫人口和监测对象购买乡村振兴商业医疗保险；偿还易地扶贫搬迁地方政府债券7年期本金利息和专项基金利息</t>
  </si>
  <si>
    <t>享受政策的所有脱贫人口</t>
  </si>
  <si>
    <t>让脱贫户在享有医保报销的基础上，又多了一份保障</t>
  </si>
  <si>
    <t>有效防止参保人员返贫致贫，持续巩固脱贫成果，全面推进乡村振兴</t>
  </si>
  <si>
    <t>2022年预指农028号；2022年预指农087号；2022年预指农120号；2022年预指农134号</t>
  </si>
  <si>
    <t>奋发村</t>
  </si>
  <si>
    <t>明溪县-胡坊镇_产业项目_粮食烘干、储存、加工项目</t>
  </si>
  <si>
    <t>20221001-20221231</t>
  </si>
  <si>
    <t>购买粮食烘干设备，进行粮食烘干、储存、加工</t>
  </si>
  <si>
    <t>200户/480人</t>
  </si>
  <si>
    <t>78户/180人</t>
  </si>
  <si>
    <t>完善农业基础设施，改善生产条件，便利村民进行粮食烘干、储存、加工</t>
  </si>
  <si>
    <t>受益农户200户人口480人，受益脱贫户78户180人；</t>
  </si>
  <si>
    <t>2022年预指农034号</t>
  </si>
  <si>
    <t>狮窠村</t>
  </si>
  <si>
    <t>明溪县_生活条件改善_狮窠村饮水安全项目</t>
  </si>
  <si>
    <t>2022.10-2022.12</t>
  </si>
  <si>
    <t>新建蓄水池2个，饮水管道1500米。</t>
  </si>
  <si>
    <t>4户13人</t>
  </si>
  <si>
    <t>对水源地进行改造，更换老旧管网，保障饮水安全</t>
  </si>
  <si>
    <t>项目区脱贫群众饮水安全得到进一步保障</t>
  </si>
  <si>
    <t>余坊村</t>
  </si>
  <si>
    <t>明溪县_生活条件改善_余坊村饮水安全项目</t>
  </si>
  <si>
    <t>新建沉淀池一座，饮水管道2000米。</t>
  </si>
  <si>
    <t>3户10人</t>
  </si>
  <si>
    <t>明溪县-盖洋镇_生活条件改善_葫芦形村洋地际饮水安全项目</t>
  </si>
  <si>
    <t>20221001-20221230</t>
  </si>
  <si>
    <t>建设一个2*5*饮水坝，一个蓄水池，及配套相关措施。水池饮水管网2000米，</t>
  </si>
  <si>
    <t>31户/146人</t>
  </si>
  <si>
    <t>3户/12人</t>
  </si>
  <si>
    <t>完善农村基础设施，改善当地村民饮水条件。</t>
  </si>
  <si>
    <t>改善当地村民生活条件</t>
  </si>
  <si>
    <t>六合村</t>
  </si>
  <si>
    <t>明溪县-沙溪乡_生活条件改善_六合村饮水安全项目</t>
  </si>
  <si>
    <t>六合村新建蓄水池2个、过滤池2个、沉淀池2个。</t>
  </si>
  <si>
    <t>保障安全饮水</t>
  </si>
  <si>
    <t>地美村</t>
  </si>
  <si>
    <t>明溪县-夏阳乡_生活条件改善_夏阳乡地美村饮水安全项目</t>
  </si>
  <si>
    <t>地美村本点</t>
  </si>
  <si>
    <t>20220901-20221231</t>
  </si>
  <si>
    <t>改造水源点</t>
  </si>
  <si>
    <t>333户</t>
  </si>
  <si>
    <t>61人</t>
  </si>
  <si>
    <t>保障地美村民饮水安全</t>
  </si>
  <si>
    <t>明溪县-枫溪乡_生活条件改善_官坊村饮水安全项目</t>
  </si>
  <si>
    <t>20220619-20221120</t>
  </si>
  <si>
    <t>提升改造官坊村大洋塘饮用水供水工程，改造取水坝、取水头部、粗滤池，建设原水输水管、慢滤池、清水池、配水管。</t>
  </si>
  <si>
    <t>保障村民的正常生产生活，解决群众饮水安全问题</t>
  </si>
  <si>
    <t>解决群众饮水安全问题，受益人口600人</t>
  </si>
  <si>
    <t>夏坊乡人</t>
  </si>
  <si>
    <t>李沂村</t>
  </si>
  <si>
    <t>明溪县-夏坊乡_生活条件改善_李沂村饮水安全项目</t>
  </si>
  <si>
    <t>下桃支</t>
  </si>
  <si>
    <t>改善当地居民饮用水问题</t>
  </si>
  <si>
    <t>103户</t>
  </si>
  <si>
    <t>305人</t>
  </si>
  <si>
    <t>对水源点进行提升改造，进一步提升饮水质量</t>
  </si>
  <si>
    <t>明溪县_产业项目_2022年烟叶生产发展资金</t>
  </si>
  <si>
    <t>发展烟叶生产种植，稳定农户收入</t>
  </si>
  <si>
    <t>46户</t>
  </si>
  <si>
    <t>98人</t>
  </si>
  <si>
    <t>带动脱贫户发展烟叶种植，增加经营性收入</t>
  </si>
  <si>
    <t>2022年预指农019 020 021 022 027号2022年预指企031号</t>
  </si>
  <si>
    <t>明溪县-城关乡_产业项目_明溪县全域旅游基础设施提升工程（翠竹洋民宿采购项目）货物类采购项目</t>
  </si>
  <si>
    <t>城关乡人民政府</t>
  </si>
  <si>
    <t>2022.10-2023.01</t>
  </si>
  <si>
    <t>采购装配式民宿5座，置放于观景台区域，打造“火山口-林下星河”创意休闲民宿中心。</t>
  </si>
  <si>
    <t>21户70人</t>
  </si>
  <si>
    <t>带动翠竹洋旅游业发展，促进罗翠村农产品销售，增加村财、农户收入</t>
  </si>
  <si>
    <t>受益脱贫人口71人，增加工资性、生产经营性收入</t>
  </si>
  <si>
    <t>2022年预指农139、140号</t>
  </si>
  <si>
    <t>明溪县-枫溪乡_产业项目_枫溪村2022年产业振兴示范村补助项目</t>
  </si>
  <si>
    <t>枫溪乡人民政府</t>
  </si>
  <si>
    <t>建设含温室大棚、喷灌设施等的兰花基地，配套建设民宿、绿化工程等。若兰花基地项目用地审批短期内无法批复，则改为野茶基地项目建设。</t>
  </si>
  <si>
    <t>预计带动村财收集体收入约10万元、农民增收20万元</t>
  </si>
  <si>
    <t>增加脱贫村及脱贫人口的经营性收入</t>
  </si>
  <si>
    <t>明溪县_村基础设施_2022年明溪县农村小型公益设施建设财政奖补项目</t>
  </si>
  <si>
    <t>2022.03-2022.09</t>
  </si>
  <si>
    <t>坪埠村山下自然村环境综合整治项目
（山下生产道路长200米、宽9米、厚18厘米，预算24万元；水泥坪300平方米，预算3万元；公厕1座16平方米，预算5万元）</t>
  </si>
  <si>
    <t>120户500人</t>
  </si>
  <si>
    <t>10户27人</t>
  </si>
  <si>
    <t>完善农村基础设施，改善当地村民生产生活条件，便利村民生产劳动，方便农资及农产品运输，改善群众生活环境</t>
  </si>
  <si>
    <t>受益脱贫人口10户27人，增加工资性、生产经营性收入</t>
  </si>
  <si>
    <t>2022年预指农055号</t>
  </si>
  <si>
    <t>眉溪村</t>
  </si>
  <si>
    <t>20220101-20220531</t>
  </si>
  <si>
    <t>建设丰下机耕桥一座，长11米，宽3米，高4米</t>
  </si>
  <si>
    <t>85户399人</t>
  </si>
  <si>
    <t>18户/58人</t>
  </si>
  <si>
    <t>补齐必要小型公益性基础设施短板，便利村民交通出行，消除交通安全隐患</t>
  </si>
  <si>
    <t>受益农户85户人口399人，受益脱贫户18户58人；</t>
  </si>
  <si>
    <t>龙湖村
大焦村</t>
  </si>
  <si>
    <t>20211101-20211201
20220511-20220615</t>
  </si>
  <si>
    <t>龙湖村排洪沟建设项目
大焦村虎洋溪路灯亮化及平下道路硬化工程</t>
  </si>
  <si>
    <t>受益脱贫户32户79人</t>
  </si>
  <si>
    <t>项目验收合格率100% 
资金使用率100%</t>
  </si>
  <si>
    <t>良村本点、溪边本点、长兴本点</t>
  </si>
  <si>
    <t xml:space="preserve">夏阳乡良村村下坂组村内道路硬化工程
（长约162m，宽3.5m）、
长兴村公共厕所建设项目
（林地坑组、吴地组、彻坑组各一座）、
夏阳乡溪边村到马岭水保项目八角亭建设及周边绿化工程
（八角亭面积约10平方米）
</t>
  </si>
  <si>
    <t>563户</t>
  </si>
  <si>
    <t>110人</t>
  </si>
  <si>
    <t>20220518-20221231</t>
  </si>
  <si>
    <t>小珩村邱家河堤建设工程</t>
  </si>
  <si>
    <t>完善农业基础设施，改善村民生产生活条件</t>
  </si>
  <si>
    <t>受益农户405人、受益脱贫4户7人</t>
  </si>
  <si>
    <t>城关乡、瀚仙镇、沙溪乡</t>
  </si>
  <si>
    <t>明溪县_产业项目_2022年度县级衔接资金壮大村集体经济项目</t>
  </si>
  <si>
    <t>10个相关村</t>
  </si>
  <si>
    <t>10个村</t>
  </si>
  <si>
    <t>2022.11-2023.01</t>
  </si>
  <si>
    <t>10个村发展村集体经济项目</t>
  </si>
  <si>
    <t>660人</t>
  </si>
  <si>
    <t>增加村财、农户收入</t>
  </si>
  <si>
    <t>受益脱贫人口660人，增加工资性、生产经营性收入</t>
  </si>
  <si>
    <t>2022年预指农069号</t>
  </si>
  <si>
    <t>明溪县_项目管理费_2022年度巩固拓展脱贫攻坚成果同乡村振兴有效衔接工作经费</t>
  </si>
  <si>
    <t>2022年预指农128号、2022年预指农144号</t>
  </si>
  <si>
    <t>明溪县2022年各级衔接资金项目台账</t>
  </si>
  <si>
    <t>任务方向</t>
  </si>
  <si>
    <t>项目年度</t>
  </si>
  <si>
    <t>资金支出情况</t>
  </si>
  <si>
    <t>截止2022.7.15支出情况</t>
  </si>
  <si>
    <t>截止2022.10.15支出情况</t>
  </si>
  <si>
    <t>截止2022.11.30支出情况</t>
  </si>
  <si>
    <t>支出总金额</t>
  </si>
  <si>
    <t>其中衔接资金支出</t>
  </si>
  <si>
    <t>以工代赈</t>
  </si>
  <si>
    <r>
      <rPr>
        <sz val="11"/>
        <color rgb="FFFF0000"/>
        <rFont val="宋体"/>
        <charset val="134"/>
      </rPr>
      <t>明溪县</t>
    </r>
    <r>
      <rPr>
        <sz val="10"/>
        <color indexed="10"/>
        <rFont val="Courier New"/>
        <charset val="0"/>
      </rPr>
      <t>_</t>
    </r>
    <r>
      <rPr>
        <sz val="10"/>
        <color rgb="FFFF0000"/>
        <rFont val="宋体"/>
        <charset val="134"/>
      </rPr>
      <t>生活条件改善</t>
    </r>
    <r>
      <rPr>
        <sz val="10"/>
        <color indexed="10"/>
        <rFont val="Courier New"/>
        <charset val="0"/>
      </rPr>
      <t>_</t>
    </r>
    <r>
      <rPr>
        <sz val="10"/>
        <color rgb="FFFF0000"/>
        <rFont val="宋体"/>
        <charset val="134"/>
      </rPr>
      <t>明溪县沙溪乡安全饮水工程提升改造建设项目</t>
    </r>
  </si>
  <si>
    <t>巩固拓展脱贫攻坚成果和乡村振兴</t>
  </si>
  <si>
    <t>少数民族发展</t>
  </si>
  <si>
    <r>
      <rPr>
        <sz val="11"/>
        <color rgb="FFFF0000"/>
        <rFont val="宋体"/>
        <charset val="134"/>
      </rPr>
      <t>明溪县</t>
    </r>
    <r>
      <rPr>
        <sz val="11"/>
        <color rgb="FFFF0000"/>
        <rFont val="Courier New"/>
        <charset val="134"/>
      </rPr>
      <t>-</t>
    </r>
    <r>
      <rPr>
        <sz val="11"/>
        <color rgb="FFFF0000"/>
        <rFont val="宋体"/>
        <charset val="134"/>
      </rPr>
      <t>夏阳乡</t>
    </r>
    <r>
      <rPr>
        <sz val="11"/>
        <color rgb="FFFF0000"/>
        <rFont val="Courier New"/>
        <charset val="134"/>
      </rPr>
      <t>_</t>
    </r>
    <r>
      <rPr>
        <sz val="11"/>
        <color rgb="FFFF0000"/>
        <rFont val="宋体"/>
        <charset val="134"/>
      </rPr>
      <t>产业项目</t>
    </r>
    <r>
      <rPr>
        <sz val="11"/>
        <color rgb="FFFF0000"/>
        <rFont val="Courier New"/>
        <charset val="134"/>
      </rPr>
      <t>_2022</t>
    </r>
    <r>
      <rPr>
        <sz val="11"/>
        <color rgb="FFFF0000"/>
        <rFont val="宋体"/>
        <charset val="134"/>
      </rPr>
      <t>年度中央财政衔接推进乡村振兴到户产业补助资金</t>
    </r>
  </si>
  <si>
    <r>
      <rPr>
        <sz val="11"/>
        <color rgb="FFFF0000"/>
        <rFont val="宋体"/>
        <charset val="134"/>
      </rPr>
      <t>明溪县</t>
    </r>
    <r>
      <rPr>
        <sz val="11"/>
        <color rgb="FFFF0000"/>
        <rFont val="Courier New"/>
        <charset val="134"/>
      </rPr>
      <t>-</t>
    </r>
    <r>
      <rPr>
        <sz val="11"/>
        <color rgb="FFFF0000"/>
        <rFont val="宋体"/>
        <charset val="134"/>
      </rPr>
      <t>枫溪乡</t>
    </r>
    <r>
      <rPr>
        <sz val="11"/>
        <color rgb="FFFF0000"/>
        <rFont val="Courier New"/>
        <charset val="134"/>
      </rPr>
      <t>_</t>
    </r>
    <r>
      <rPr>
        <sz val="11"/>
        <color rgb="FFFF0000"/>
        <rFont val="宋体"/>
        <charset val="134"/>
      </rPr>
      <t>产业项目</t>
    </r>
    <r>
      <rPr>
        <sz val="11"/>
        <color rgb="FFFF0000"/>
        <rFont val="Courier New"/>
        <charset val="134"/>
      </rPr>
      <t>_</t>
    </r>
    <r>
      <rPr>
        <sz val="11"/>
        <color rgb="FFFF0000"/>
        <rFont val="宋体"/>
        <charset val="134"/>
      </rPr>
      <t>枫溪乡</t>
    </r>
    <r>
      <rPr>
        <sz val="11"/>
        <color rgb="FFFF0000"/>
        <rFont val="Courier New"/>
        <charset val="134"/>
      </rPr>
      <t>2022</t>
    </r>
    <r>
      <rPr>
        <sz val="11"/>
        <color rgb="FFFF0000"/>
        <rFont val="宋体"/>
        <charset val="134"/>
      </rPr>
      <t>年脱贫户产业发展补助项目</t>
    </r>
  </si>
  <si>
    <r>
      <rPr>
        <sz val="11"/>
        <color rgb="FFFF0000"/>
        <rFont val="宋体"/>
        <charset val="134"/>
      </rPr>
      <t>明溪县</t>
    </r>
    <r>
      <rPr>
        <sz val="11"/>
        <color rgb="FFFF0000"/>
        <rFont val="Courier New"/>
        <charset val="134"/>
      </rPr>
      <t>_</t>
    </r>
    <r>
      <rPr>
        <sz val="11"/>
        <color rgb="FFFF0000"/>
        <rFont val="宋体"/>
        <charset val="134"/>
      </rPr>
      <t>村基础设施</t>
    </r>
    <r>
      <rPr>
        <sz val="11"/>
        <color rgb="FFFF0000"/>
        <rFont val="Courier New"/>
        <charset val="134"/>
      </rPr>
      <t>_</t>
    </r>
    <r>
      <rPr>
        <sz val="11"/>
        <color rgb="FFFF0000"/>
        <rFont val="宋体"/>
        <charset val="134"/>
      </rPr>
      <t>枫溪乡官坊村村容村貌整治铸牢中华民族共同体意识示范点</t>
    </r>
  </si>
  <si>
    <t>加强民族团结宣传教育，推动铸牢中华民族共同体意识深入人心</t>
  </si>
  <si>
    <r>
      <rPr>
        <sz val="11"/>
        <color rgb="FFFF0000"/>
        <rFont val="宋体"/>
        <charset val="134"/>
      </rPr>
      <t>明溪县</t>
    </r>
    <r>
      <rPr>
        <sz val="11"/>
        <color indexed="10"/>
        <rFont val="Courier New"/>
        <charset val="0"/>
      </rPr>
      <t>_</t>
    </r>
    <r>
      <rPr>
        <sz val="11"/>
        <color rgb="FFFF0000"/>
        <rFont val="宋体"/>
        <charset val="134"/>
      </rPr>
      <t>村基础设施</t>
    </r>
    <r>
      <rPr>
        <sz val="11"/>
        <color indexed="10"/>
        <rFont val="Courier New"/>
        <charset val="0"/>
      </rPr>
      <t>_</t>
    </r>
    <r>
      <rPr>
        <sz val="11"/>
        <color rgb="FFFF0000"/>
        <rFont val="宋体"/>
        <charset val="134"/>
      </rPr>
      <t>明溪县枫溪村聚龙景区旅游基础设施建设项目</t>
    </r>
  </si>
  <si>
    <r>
      <rPr>
        <sz val="12"/>
        <color rgb="FFFF0000"/>
        <rFont val="宋体"/>
        <charset val="134"/>
        <scheme val="minor"/>
      </rPr>
      <t>明溪县</t>
    </r>
    <r>
      <rPr>
        <sz val="12"/>
        <color rgb="FFFF0000"/>
        <rFont val="宋体"/>
        <charset val="0"/>
        <scheme val="minor"/>
      </rPr>
      <t>-</t>
    </r>
    <r>
      <rPr>
        <sz val="12"/>
        <color rgb="FFFF0000"/>
        <rFont val="宋体"/>
        <charset val="134"/>
        <scheme val="minor"/>
      </rPr>
      <t>胡坊镇</t>
    </r>
    <r>
      <rPr>
        <sz val="12"/>
        <color rgb="FFFF0000"/>
        <rFont val="宋体"/>
        <charset val="0"/>
        <scheme val="minor"/>
      </rPr>
      <t>_</t>
    </r>
    <r>
      <rPr>
        <sz val="12"/>
        <color rgb="FFFF0000"/>
        <rFont val="宋体"/>
        <charset val="134"/>
        <scheme val="minor"/>
      </rPr>
      <t>产业项目</t>
    </r>
    <r>
      <rPr>
        <sz val="12"/>
        <color rgb="FFFF0000"/>
        <rFont val="宋体"/>
        <charset val="0"/>
        <scheme val="minor"/>
      </rPr>
      <t>_</t>
    </r>
    <r>
      <rPr>
        <sz val="12"/>
        <color rgb="FFFF0000"/>
        <rFont val="宋体"/>
        <charset val="134"/>
        <scheme val="minor"/>
      </rPr>
      <t>胡坊镇</t>
    </r>
    <r>
      <rPr>
        <sz val="12"/>
        <color rgb="FFFF0000"/>
        <rFont val="宋体"/>
        <charset val="0"/>
        <scheme val="minor"/>
      </rPr>
      <t>2021</t>
    </r>
    <r>
      <rPr>
        <sz val="12"/>
        <color rgb="FFFF0000"/>
        <rFont val="宋体"/>
        <charset val="134"/>
        <scheme val="minor"/>
      </rPr>
      <t>年中央财政衔接乡村振兴补助资金项目</t>
    </r>
  </si>
  <si>
    <t>20210101-20211231</t>
  </si>
  <si>
    <t>支持50户脱贫户自主经营、自主创业，发展特色优势农业等项目</t>
  </si>
  <si>
    <t>受益脱贫人口50户，增加脱贫人口的经营性收入</t>
  </si>
  <si>
    <t>闽财农指
〔2021〕86号</t>
  </si>
  <si>
    <t>明溪县-盖洋镇_村基础设施_画桥村岐洋农用桥项目</t>
  </si>
  <si>
    <t>画桥村</t>
  </si>
  <si>
    <t>建设农用桥一座</t>
  </si>
  <si>
    <t>400人</t>
  </si>
  <si>
    <t>5户</t>
  </si>
  <si>
    <t>完善农业基础设施，改善生产条件，便利村民生产劳动及农资、农产品运输，消除交通安全隐患。</t>
  </si>
  <si>
    <t>受益脱贫人口400人，脱贫户5户</t>
  </si>
  <si>
    <t>闽财农指〔2021〕56号</t>
  </si>
  <si>
    <t>明溪县-夏阳乡_产业项目_夏阳乡收购优质商品林项目</t>
  </si>
  <si>
    <t>20200101-20201231</t>
  </si>
  <si>
    <t>紫云村100万元、溪边村50万元、杏村50万元、新坊村50万元、旦上村50万元用于壮大村集体经济项目</t>
  </si>
  <si>
    <t>村集体经济年收益不低于6%</t>
  </si>
  <si>
    <t>支持巩固脱贫成果任务较重且集体经济比较薄弱村发展壮大集体经济</t>
  </si>
  <si>
    <t>；闽财农指〔2019〕56号；明财（农）指〔2019〕87号</t>
  </si>
  <si>
    <t>明溪县-盖洋镇_产业项目_2020年盖洋镇四个建档立卡贫困村发展集体经济项目</t>
  </si>
  <si>
    <t>湖上村、林地村、葫芦形村、姜坊村各50万元用于壮大村集体经济项目</t>
  </si>
  <si>
    <t>闽财农指〔2020〕23号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</si>
</sst>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5">
    <font>
      <sz val="12"/>
      <name val="宋体"/>
      <charset val="1"/>
    </font>
    <font>
      <sz val="9"/>
      <name val="宋体"/>
      <charset val="1"/>
    </font>
    <font>
      <b/>
      <sz val="14"/>
      <name val="宋体"/>
      <charset val="1"/>
    </font>
    <font>
      <sz val="9"/>
      <name val="黑体"/>
      <charset val="1"/>
    </font>
    <font>
      <sz val="11"/>
      <color rgb="FFFF0000"/>
      <name val="宋体"/>
      <charset val="134"/>
    </font>
    <font>
      <sz val="11"/>
      <color rgb="FFFF0000"/>
      <name val="宋体"/>
      <charset val="1"/>
    </font>
    <font>
      <b/>
      <sz val="9"/>
      <name val="宋体"/>
      <charset val="1"/>
    </font>
    <font>
      <sz val="9"/>
      <color rgb="FFFF0000"/>
      <name val="宋体"/>
      <charset val="1"/>
    </font>
    <font>
      <sz val="9"/>
      <color rgb="FFFF0000"/>
      <name val="宋体"/>
      <charset val="134"/>
    </font>
    <font>
      <sz val="12"/>
      <color rgb="FFFF0000"/>
      <name val="宋体"/>
      <charset val="134"/>
      <scheme val="minor"/>
    </font>
    <font>
      <sz val="10"/>
      <color rgb="FFFF0000"/>
      <name val="宋体"/>
      <charset val="134"/>
    </font>
    <font>
      <sz val="10"/>
      <color rgb="FFFF0000"/>
      <name val="宋体"/>
      <charset val="1"/>
    </font>
    <font>
      <sz val="10"/>
      <name val="宋体"/>
      <charset val="1"/>
    </font>
    <font>
      <sz val="11"/>
      <color rgb="FFFF0000"/>
      <name val="宋体"/>
      <charset val="134"/>
      <scheme val="minor"/>
    </font>
    <font>
      <sz val="10"/>
      <color rgb="FFFF0000"/>
      <name val="Courier New"/>
      <charset val="0"/>
    </font>
    <font>
      <sz val="10"/>
      <color rgb="FFFF0000"/>
      <name val="Courier New"/>
      <charset val="134"/>
    </font>
    <font>
      <sz val="11"/>
      <color rgb="FFFF0000"/>
      <name val="Courier New"/>
      <charset val="134"/>
    </font>
    <font>
      <sz val="12"/>
      <color rgb="FFFF0000"/>
      <name val="宋体"/>
      <charset val="1"/>
    </font>
    <font>
      <sz val="11"/>
      <color indexed="8"/>
      <name val="宋体"/>
      <charset val="1"/>
    </font>
    <font>
      <sz val="11"/>
      <name val="宋体"/>
      <charset val="1"/>
    </font>
    <font>
      <sz val="11"/>
      <name val="Courier New"/>
      <charset val="134"/>
    </font>
    <font>
      <sz val="11"/>
      <name val="宋体"/>
      <charset val="134"/>
    </font>
    <font>
      <sz val="9"/>
      <name val="宋体"/>
      <charset val="134"/>
    </font>
    <font>
      <sz val="10"/>
      <name val="宋体"/>
      <charset val="134"/>
    </font>
    <font>
      <sz val="10"/>
      <name val="宋体"/>
      <charset val="134"/>
      <scheme val="minor"/>
    </font>
    <font>
      <sz val="11"/>
      <name val="宋体"/>
      <charset val="134"/>
      <scheme val="minor"/>
    </font>
    <font>
      <sz val="10.5"/>
      <name val="宋体"/>
      <charset val="134"/>
    </font>
    <font>
      <sz val="12"/>
      <name val="宋体"/>
      <charset val="134"/>
    </font>
    <font>
      <sz val="10"/>
      <name val="Courier New"/>
      <charset val="134"/>
    </font>
    <font>
      <sz val="10"/>
      <name val="Courier New"/>
      <charset val="0"/>
    </font>
    <font>
      <sz val="10"/>
      <name val="仿宋_GB2312"/>
      <charset val="1"/>
    </font>
    <font>
      <b/>
      <sz val="18"/>
      <color indexed="54"/>
      <name val="宋体"/>
      <charset val="1"/>
    </font>
    <font>
      <b/>
      <sz val="13"/>
      <color indexed="54"/>
      <name val="宋体"/>
      <charset val="1"/>
    </font>
    <font>
      <sz val="11"/>
      <color indexed="16"/>
      <name val="宋体"/>
      <charset val="1"/>
    </font>
    <font>
      <sz val="11"/>
      <color indexed="17"/>
      <name val="宋体"/>
      <charset val="1"/>
    </font>
    <font>
      <sz val="11"/>
      <color indexed="9"/>
      <name val="宋体"/>
      <charset val="1"/>
    </font>
    <font>
      <b/>
      <sz val="11"/>
      <color indexed="54"/>
      <name val="宋体"/>
      <charset val="1"/>
    </font>
    <font>
      <sz val="11"/>
      <color indexed="62"/>
      <name val="宋体"/>
      <charset val="1"/>
    </font>
    <font>
      <sz val="11"/>
      <color indexed="53"/>
      <name val="宋体"/>
      <charset val="1"/>
    </font>
    <font>
      <b/>
      <sz val="15"/>
      <color indexed="54"/>
      <name val="宋体"/>
      <charset val="1"/>
    </font>
    <font>
      <u/>
      <sz val="11"/>
      <color indexed="12"/>
      <name val="宋体"/>
      <charset val="1"/>
    </font>
    <font>
      <u/>
      <sz val="11"/>
      <color indexed="20"/>
      <name val="宋体"/>
      <charset val="1"/>
    </font>
    <font>
      <b/>
      <sz val="11"/>
      <color indexed="63"/>
      <name val="宋体"/>
      <charset val="1"/>
    </font>
    <font>
      <sz val="11"/>
      <color indexed="10"/>
      <name val="宋体"/>
      <charset val="1"/>
    </font>
    <font>
      <b/>
      <sz val="11"/>
      <color indexed="8"/>
      <name val="宋体"/>
      <charset val="1"/>
    </font>
    <font>
      <b/>
      <sz val="11"/>
      <color indexed="53"/>
      <name val="宋体"/>
      <charset val="1"/>
    </font>
    <font>
      <i/>
      <sz val="11"/>
      <color indexed="23"/>
      <name val="宋体"/>
      <charset val="1"/>
    </font>
    <font>
      <b/>
      <sz val="11"/>
      <color indexed="9"/>
      <name val="宋体"/>
      <charset val="1"/>
    </font>
    <font>
      <sz val="11"/>
      <color indexed="19"/>
      <name val="宋体"/>
      <charset val="1"/>
    </font>
    <font>
      <sz val="10"/>
      <color indexed="10"/>
      <name val="Courier New"/>
      <charset val="0"/>
    </font>
    <font>
      <sz val="11"/>
      <color indexed="10"/>
      <name val="Courier New"/>
      <charset val="0"/>
    </font>
    <font>
      <sz val="12"/>
      <color rgb="FFFF0000"/>
      <name val="宋体"/>
      <charset val="0"/>
      <scheme val="minor"/>
    </font>
    <font>
      <sz val="9"/>
      <name val="仿宋_GB2312"/>
      <charset val="134"/>
    </font>
    <font>
      <sz val="11"/>
      <name val="Courier New"/>
      <charset val="0"/>
    </font>
    <font>
      <sz val="9"/>
      <name val="仿宋_GB2312"/>
      <charset val="1"/>
    </font>
  </fonts>
  <fills count="24">
    <fill>
      <patternFill patternType="none"/>
    </fill>
    <fill>
      <patternFill patternType="gray125"/>
    </fill>
    <fill>
      <patternFill patternType="solid">
        <fgColor theme="8" tint="0.8"/>
        <bgColor indexed="64"/>
      </patternFill>
    </fill>
    <fill>
      <patternFill patternType="solid">
        <fgColor theme="8" tint="0.799981688894314"/>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thin">
        <color auto="1"/>
      </right>
      <top style="thin">
        <color auto="1"/>
      </top>
      <bottom/>
      <diagonal/>
    </border>
    <border>
      <left style="thin">
        <color indexed="8"/>
      </left>
      <right/>
      <top style="thin">
        <color indexed="8"/>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indexed="8"/>
      </bottom>
      <diagonal/>
    </border>
    <border>
      <left/>
      <right style="thin">
        <color auto="1"/>
      </right>
      <top/>
      <bottom style="thin">
        <color auto="1"/>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auto="1"/>
      </left>
      <right/>
      <top style="thin">
        <color auto="1"/>
      </top>
      <bottom/>
      <diagonal/>
    </border>
    <border>
      <left style="thin">
        <color indexed="8"/>
      </left>
      <right style="thin">
        <color indexed="8"/>
      </right>
      <top/>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50">
    <xf numFmtId="0" fontId="0" fillId="0" borderId="0">
      <alignment vertical="center"/>
    </xf>
    <xf numFmtId="42" fontId="0" fillId="0" borderId="0">
      <alignment vertical="center"/>
    </xf>
    <xf numFmtId="0" fontId="18" fillId="14" borderId="0">
      <alignment vertical="center"/>
    </xf>
    <xf numFmtId="0" fontId="37" fillId="12" borderId="22">
      <alignment vertical="center"/>
    </xf>
    <xf numFmtId="44" fontId="0" fillId="0" borderId="0">
      <alignment vertical="center"/>
    </xf>
    <xf numFmtId="41" fontId="0" fillId="0" borderId="0">
      <alignment vertical="center"/>
    </xf>
    <xf numFmtId="0" fontId="18" fillId="10" borderId="0">
      <alignment vertical="center"/>
    </xf>
    <xf numFmtId="0" fontId="33" fillId="7" borderId="0">
      <alignment vertical="center"/>
    </xf>
    <xf numFmtId="43" fontId="0" fillId="0" borderId="0">
      <alignment vertical="center"/>
    </xf>
    <xf numFmtId="0" fontId="35" fillId="10" borderId="0">
      <alignment vertical="center"/>
    </xf>
    <xf numFmtId="0" fontId="40" fillId="0" borderId="0">
      <alignment vertical="center"/>
    </xf>
    <xf numFmtId="9" fontId="0" fillId="0" borderId="0">
      <alignment vertical="center"/>
    </xf>
    <xf numFmtId="0" fontId="41" fillId="0" borderId="0">
      <alignment vertical="center"/>
    </xf>
    <xf numFmtId="0" fontId="18" fillId="15" borderId="24">
      <alignment vertical="center"/>
    </xf>
    <xf numFmtId="0" fontId="35" fillId="12" borderId="0">
      <alignment vertical="center"/>
    </xf>
    <xf numFmtId="0" fontId="36" fillId="0" borderId="0">
      <alignment vertical="center"/>
    </xf>
    <xf numFmtId="0" fontId="43" fillId="0" borderId="0">
      <alignment vertical="center"/>
    </xf>
    <xf numFmtId="0" fontId="31" fillId="0" borderId="0">
      <alignment vertical="center"/>
    </xf>
    <xf numFmtId="0" fontId="46" fillId="0" borderId="0">
      <alignment vertical="center"/>
    </xf>
    <xf numFmtId="0" fontId="39" fillId="0" borderId="21">
      <alignment vertical="center"/>
    </xf>
    <xf numFmtId="0" fontId="27" fillId="0" borderId="0">
      <alignment vertical="center"/>
    </xf>
    <xf numFmtId="0" fontId="32" fillId="0" borderId="21">
      <alignment vertical="center"/>
    </xf>
    <xf numFmtId="0" fontId="35" fillId="23" borderId="0">
      <alignment vertical="center"/>
    </xf>
    <xf numFmtId="0" fontId="36" fillId="0" borderId="27">
      <alignment vertical="center"/>
    </xf>
    <xf numFmtId="0" fontId="35" fillId="12" borderId="0">
      <alignment vertical="center"/>
    </xf>
    <xf numFmtId="0" fontId="42" fillId="14" borderId="25">
      <alignment vertical="center"/>
    </xf>
    <xf numFmtId="0" fontId="45" fillId="14" borderId="22">
      <alignment vertical="center"/>
    </xf>
    <xf numFmtId="0" fontId="47" fillId="17" borderId="28">
      <alignment vertical="center"/>
    </xf>
    <xf numFmtId="0" fontId="18" fillId="9" borderId="0">
      <alignment vertical="center"/>
    </xf>
    <xf numFmtId="0" fontId="35" fillId="20" borderId="0">
      <alignment vertical="center"/>
    </xf>
    <xf numFmtId="0" fontId="38" fillId="0" borderId="23">
      <alignment vertical="center"/>
    </xf>
    <xf numFmtId="0" fontId="44" fillId="0" borderId="26">
      <alignment vertical="center"/>
    </xf>
    <xf numFmtId="0" fontId="34" fillId="9" borderId="0">
      <alignment vertical="center"/>
    </xf>
    <xf numFmtId="0" fontId="48" fillId="22" borderId="0">
      <alignment vertical="center"/>
    </xf>
    <xf numFmtId="0" fontId="18" fillId="8" borderId="0">
      <alignment vertical="center"/>
    </xf>
    <xf numFmtId="0" fontId="35" fillId="19" borderId="0">
      <alignment vertical="center"/>
    </xf>
    <xf numFmtId="0" fontId="18" fillId="18" borderId="0">
      <alignment vertical="center"/>
    </xf>
    <xf numFmtId="0" fontId="18" fillId="8" borderId="0">
      <alignment vertical="center"/>
    </xf>
    <xf numFmtId="0" fontId="18" fillId="15" borderId="0">
      <alignment vertical="center"/>
    </xf>
    <xf numFmtId="0" fontId="18" fillId="12" borderId="0">
      <alignment vertical="center"/>
    </xf>
    <xf numFmtId="0" fontId="35" fillId="17" borderId="0">
      <alignment vertical="center"/>
    </xf>
    <xf numFmtId="0" fontId="35" fillId="16" borderId="0">
      <alignment vertical="center"/>
    </xf>
    <xf numFmtId="0" fontId="18" fillId="15" borderId="0">
      <alignment vertical="center"/>
    </xf>
    <xf numFmtId="0" fontId="18" fillId="22" borderId="0">
      <alignment vertical="center"/>
    </xf>
    <xf numFmtId="0" fontId="35" fillId="21" borderId="0">
      <alignment vertical="center"/>
    </xf>
    <xf numFmtId="0" fontId="18" fillId="8" borderId="0">
      <alignment vertical="center"/>
    </xf>
    <xf numFmtId="0" fontId="35" fillId="11" borderId="0">
      <alignment vertical="center"/>
    </xf>
    <xf numFmtId="0" fontId="35" fillId="13" borderId="0">
      <alignment vertical="center"/>
    </xf>
    <xf numFmtId="0" fontId="18" fillId="10" borderId="0">
      <alignment vertical="center"/>
    </xf>
    <xf numFmtId="0" fontId="35" fillId="10" borderId="0">
      <alignment vertical="center"/>
    </xf>
  </cellStyleXfs>
  <cellXfs count="173">
    <xf numFmtId="0" fontId="0" fillId="0" borderId="0" xfId="0">
      <alignment vertical="center"/>
    </xf>
    <xf numFmtId="0" fontId="1" fillId="0" borderId="0" xfId="0" applyFont="1" applyAlignment="1">
      <alignment horizontal="center" vertical="center" wrapText="1"/>
    </xf>
    <xf numFmtId="0" fontId="0" fillId="2" borderId="0" xfId="0" applyFill="1">
      <alignment vertical="center"/>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1" fillId="2"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1"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2" borderId="1"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2" fillId="4" borderId="0" xfId="0" applyFont="1" applyFill="1" applyAlignment="1">
      <alignment horizontal="center" vertical="center" wrapText="1"/>
    </xf>
    <xf numFmtId="0" fontId="7" fillId="5" borderId="5"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7" fillId="5" borderId="1" xfId="0" applyFont="1" applyFill="1" applyBorder="1" applyAlignment="1">
      <alignment horizontal="center" vertical="center" wrapText="1"/>
    </xf>
    <xf numFmtId="0" fontId="4" fillId="3" borderId="5" xfId="0" applyFont="1" applyFill="1" applyBorder="1" applyAlignment="1">
      <alignment horizontal="center" vertical="center"/>
    </xf>
    <xf numFmtId="0" fontId="10" fillId="3" borderId="13"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vertical="center" wrapText="1"/>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2" fillId="0" borderId="13" xfId="0" applyFont="1" applyBorder="1" applyAlignment="1">
      <alignment horizontal="center" vertical="center" wrapText="1"/>
    </xf>
    <xf numFmtId="0" fontId="10" fillId="0" borderId="5" xfId="0" applyFont="1" applyFill="1" applyBorder="1" applyAlignment="1" applyProtection="1">
      <alignment horizontal="center" vertical="center" wrapText="1"/>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1" fillId="0" borderId="0" xfId="0" applyFont="1" applyFill="1" applyAlignment="1">
      <alignment horizontal="center" vertical="center" wrapText="1"/>
    </xf>
    <xf numFmtId="0" fontId="1"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4" fillId="3" borderId="6" xfId="0" applyNumberFormat="1" applyFont="1" applyFill="1" applyBorder="1" applyAlignment="1">
      <alignment horizontal="center" vertical="center"/>
    </xf>
    <xf numFmtId="0" fontId="10" fillId="3" borderId="5" xfId="0" applyFont="1" applyFill="1" applyBorder="1" applyAlignment="1">
      <alignment horizontal="center" vertical="center" wrapText="1"/>
    </xf>
    <xf numFmtId="0" fontId="15" fillId="0" borderId="6" xfId="0" applyNumberFormat="1" applyFont="1" applyFill="1" applyBorder="1" applyAlignment="1">
      <alignment horizontal="center" vertical="center"/>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wrapText="1"/>
    </xf>
    <xf numFmtId="0" fontId="14" fillId="0" borderId="6" xfId="0" applyNumberFormat="1" applyFont="1" applyFill="1" applyBorder="1" applyAlignment="1">
      <alignment horizontal="center" vertical="center"/>
    </xf>
    <xf numFmtId="0" fontId="16"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12" fillId="0" borderId="5" xfId="0" applyFont="1" applyFill="1" applyBorder="1" applyAlignment="1">
      <alignment horizontal="center" vertical="center" wrapText="1"/>
    </xf>
    <xf numFmtId="0" fontId="15" fillId="0" borderId="9"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0" applyNumberFormat="1" applyFont="1" applyFill="1" applyBorder="1" applyAlignment="1">
      <alignment horizontal="center" vertical="center"/>
    </xf>
    <xf numFmtId="0" fontId="6" fillId="0" borderId="0" xfId="0" applyFont="1" applyFill="1" applyAlignment="1">
      <alignment vertical="center" wrapText="1"/>
    </xf>
    <xf numFmtId="0" fontId="11" fillId="0" borderId="5" xfId="0" applyFont="1" applyFill="1" applyBorder="1" applyAlignment="1">
      <alignment vertical="center" wrapText="1"/>
    </xf>
    <xf numFmtId="0" fontId="7" fillId="0" borderId="13" xfId="0" applyFont="1" applyFill="1" applyBorder="1" applyAlignment="1">
      <alignment vertical="center" wrapText="1"/>
    </xf>
    <xf numFmtId="0" fontId="3" fillId="0" borderId="14" xfId="0" applyFont="1" applyBorder="1" applyAlignment="1">
      <alignment horizontal="left" vertical="center" wrapText="1"/>
    </xf>
    <xf numFmtId="0" fontId="8" fillId="0" borderId="0" xfId="0" applyFont="1" applyFill="1" applyBorder="1" applyAlignment="1">
      <alignment horizontal="center" vertical="center" wrapText="1"/>
    </xf>
    <xf numFmtId="0" fontId="17" fillId="2" borderId="0" xfId="0" applyFont="1" applyFill="1">
      <alignment vertical="center"/>
    </xf>
    <xf numFmtId="0" fontId="10" fillId="0" borderId="5" xfId="0" applyFont="1" applyFill="1" applyBorder="1" applyAlignment="1">
      <alignment horizontal="center" vertical="center" wrapText="1"/>
    </xf>
    <xf numFmtId="0" fontId="17" fillId="0" borderId="0" xfId="0" applyFont="1">
      <alignment vertical="center"/>
    </xf>
    <xf numFmtId="0" fontId="0" fillId="6" borderId="0" xfId="0" applyFill="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8" fillId="0" borderId="15" xfId="0" applyFont="1" applyFill="1" applyBorder="1" applyAlignment="1">
      <alignment horizontal="center" vertical="center" wrapText="1"/>
    </xf>
    <xf numFmtId="0" fontId="19" fillId="0" borderId="16" xfId="0" applyFont="1" applyFill="1" applyBorder="1" applyAlignment="1">
      <alignment horizontal="center" vertical="center"/>
    </xf>
    <xf numFmtId="0" fontId="20" fillId="0" borderId="17"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 fillId="0" borderId="13" xfId="0" applyFont="1" applyBorder="1" applyAlignment="1">
      <alignment vertical="center" wrapText="1"/>
    </xf>
    <xf numFmtId="0" fontId="20"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7"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 fillId="0" borderId="5" xfId="0" applyFont="1" applyBorder="1" applyAlignment="1">
      <alignment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5" xfId="0" applyFont="1" applyFill="1" applyBorder="1" applyAlignment="1">
      <alignment vertical="center" wrapText="1"/>
    </xf>
    <xf numFmtId="0" fontId="1" fillId="0" borderId="5" xfId="0" applyFont="1" applyFill="1" applyBorder="1" applyAlignment="1">
      <alignment vertical="center" wrapText="1"/>
    </xf>
    <xf numFmtId="0" fontId="1" fillId="0" borderId="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21" fillId="0" borderId="5" xfId="0" applyFont="1" applyFill="1" applyBorder="1" applyAlignment="1">
      <alignment horizontal="center" vertical="center"/>
    </xf>
    <xf numFmtId="0" fontId="23" fillId="0" borderId="13" xfId="0" applyFont="1" applyFill="1" applyBorder="1" applyAlignment="1">
      <alignment horizontal="center" vertical="center" wrapText="1"/>
    </xf>
    <xf numFmtId="0" fontId="19" fillId="0" borderId="5" xfId="0" applyFont="1" applyFill="1" applyBorder="1" applyAlignment="1">
      <alignment horizontal="center" vertical="center"/>
    </xf>
    <xf numFmtId="0" fontId="18" fillId="0" borderId="5" xfId="0" applyFont="1" applyFill="1" applyBorder="1" applyAlignment="1">
      <alignment vertical="center" wrapText="1"/>
    </xf>
    <xf numFmtId="0" fontId="12" fillId="0" borderId="13" xfId="0" applyFont="1" applyFill="1" applyBorder="1" applyAlignment="1">
      <alignment horizontal="center" vertical="center" wrapText="1"/>
    </xf>
    <xf numFmtId="49" fontId="18" fillId="0" borderId="5"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2" fillId="0" borderId="5" xfId="0" applyFont="1" applyFill="1" applyBorder="1" applyAlignment="1" applyProtection="1">
      <alignment horizontal="left" vertical="center" wrapText="1"/>
    </xf>
    <xf numFmtId="0" fontId="24"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horizontal="center" vertical="center"/>
    </xf>
    <xf numFmtId="0" fontId="22" fillId="0" borderId="5" xfId="0" applyNumberFormat="1" applyFont="1" applyFill="1" applyBorder="1" applyAlignment="1">
      <alignment horizontal="center" vertical="center" wrapText="1"/>
    </xf>
    <xf numFmtId="0" fontId="23" fillId="0" borderId="5" xfId="0" applyFont="1" applyFill="1" applyBorder="1" applyAlignment="1" applyProtection="1">
      <alignment horizontal="center" vertical="center" wrapText="1"/>
    </xf>
    <xf numFmtId="0" fontId="22" fillId="0" borderId="0" xfId="0" applyFont="1" applyFill="1" applyBorder="1" applyAlignment="1">
      <alignment horizontal="center" vertical="center" wrapText="1"/>
    </xf>
    <xf numFmtId="0" fontId="26" fillId="0" borderId="5" xfId="0" applyFont="1" applyFill="1" applyBorder="1" applyAlignment="1" applyProtection="1">
      <alignment horizontal="center" vertical="center" wrapText="1"/>
    </xf>
    <xf numFmtId="0" fontId="22" fillId="0" borderId="5" xfId="0" applyFont="1" applyFill="1" applyBorder="1" applyAlignment="1">
      <alignment horizontal="left" vertical="center" wrapText="1"/>
    </xf>
    <xf numFmtId="0" fontId="27" fillId="0" borderId="5"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2" fillId="0" borderId="5" xfId="20" applyFont="1" applyFill="1" applyBorder="1" applyAlignment="1" applyProtection="1">
      <alignment horizontal="left" vertical="center" wrapText="1"/>
    </xf>
    <xf numFmtId="0" fontId="28" fillId="0" borderId="17" xfId="0" applyNumberFormat="1" applyFont="1" applyFill="1" applyBorder="1" applyAlignment="1">
      <alignment horizontal="center" vertical="center"/>
    </xf>
    <xf numFmtId="0" fontId="28" fillId="0" borderId="6" xfId="0" applyNumberFormat="1" applyFont="1" applyFill="1" applyBorder="1" applyAlignment="1">
      <alignment horizontal="center" vertical="center"/>
    </xf>
    <xf numFmtId="0" fontId="12" fillId="0" borderId="5" xfId="0" applyFont="1" applyBorder="1" applyAlignment="1">
      <alignment horizontal="center" vertical="center" wrapText="1"/>
    </xf>
    <xf numFmtId="0" fontId="29" fillId="0" borderId="6" xfId="0" applyNumberFormat="1" applyFont="1" applyFill="1" applyBorder="1" applyAlignment="1">
      <alignment horizontal="center" vertical="center"/>
    </xf>
    <xf numFmtId="0" fontId="23" fillId="0" borderId="5" xfId="0" applyFont="1" applyFill="1" applyBorder="1" applyAlignment="1">
      <alignment horizontal="center" vertical="center" wrapText="1"/>
    </xf>
    <xf numFmtId="0" fontId="28" fillId="0" borderId="7" xfId="0"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0" fontId="19" fillId="0" borderId="7" xfId="0" applyNumberFormat="1" applyFont="1" applyFill="1" applyBorder="1" applyAlignment="1">
      <alignment horizontal="center" vertical="center"/>
    </xf>
    <xf numFmtId="0" fontId="0" fillId="0" borderId="0" xfId="0" applyFill="1">
      <alignment vertical="center"/>
    </xf>
    <xf numFmtId="0" fontId="28" fillId="0" borderId="6"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xf>
    <xf numFmtId="0" fontId="28" fillId="0" borderId="9" xfId="0" applyNumberFormat="1" applyFont="1" applyFill="1" applyBorder="1" applyAlignment="1">
      <alignment horizontal="center" vertical="center"/>
    </xf>
    <xf numFmtId="0" fontId="28" fillId="0" borderId="5" xfId="0" applyNumberFormat="1" applyFont="1" applyFill="1" applyBorder="1" applyAlignment="1">
      <alignment horizontal="center" vertical="center"/>
    </xf>
    <xf numFmtId="0" fontId="12" fillId="0" borderId="1" xfId="0" applyFont="1" applyFill="1" applyBorder="1" applyAlignment="1">
      <alignment vertical="center" wrapText="1"/>
    </xf>
    <xf numFmtId="0" fontId="12" fillId="0" borderId="2" xfId="0" applyFont="1" applyFill="1" applyBorder="1" applyAlignment="1">
      <alignment vertical="center" wrapText="1"/>
    </xf>
    <xf numFmtId="0" fontId="1" fillId="0" borderId="13" xfId="0" applyFont="1" applyFill="1" applyBorder="1" applyAlignment="1">
      <alignment vertical="center" wrapText="1"/>
    </xf>
    <xf numFmtId="0" fontId="0" fillId="0" borderId="0" xfId="0" applyAlignment="1">
      <alignment vertical="center" wrapText="1"/>
    </xf>
    <xf numFmtId="0" fontId="20" fillId="0" borderId="5" xfId="0" applyNumberFormat="1" applyFont="1" applyFill="1" applyBorder="1" applyAlignment="1">
      <alignment horizontal="center" vertical="center"/>
    </xf>
    <xf numFmtId="0" fontId="19" fillId="0" borderId="2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30" fillId="0" borderId="5" xfId="0" applyFont="1" applyFill="1" applyBorder="1" applyAlignment="1">
      <alignment horizontal="left" vertical="center" wrapText="1"/>
    </xf>
    <xf numFmtId="0" fontId="22" fillId="0" borderId="5"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6"/>
  <sheetViews>
    <sheetView tabSelected="1" zoomScale="80" zoomScaleNormal="80" workbookViewId="0">
      <pane xSplit="4" ySplit="5" topLeftCell="H6" activePane="bottomRight" state="frozen"/>
      <selection/>
      <selection pane="topRight"/>
      <selection pane="bottomLeft"/>
      <selection pane="bottomRight" activeCell="A1" sqref="A1:V1"/>
    </sheetView>
  </sheetViews>
  <sheetFormatPr defaultColWidth="8" defaultRowHeight="14.25"/>
  <cols>
    <col min="1" max="1" width="4.7" customWidth="1"/>
    <col min="2" max="2" width="9.3" customWidth="1"/>
    <col min="3" max="3" width="7.95833333333333" customWidth="1"/>
    <col min="4" max="4" width="18.6083333333333" customWidth="1"/>
    <col min="5" max="8" width="9" customWidth="1"/>
    <col min="9" max="9" width="18.4666666666667" customWidth="1"/>
    <col min="10" max="10" width="19.85" customWidth="1"/>
    <col min="11" max="12" width="9" customWidth="1"/>
    <col min="13" max="13" width="12.4916666666667" customWidth="1"/>
    <col min="14" max="14" width="7.5" customWidth="1"/>
    <col min="15" max="15" width="10.4666666666667" customWidth="1"/>
    <col min="16" max="21" width="9" customWidth="1"/>
    <col min="22" max="22" width="10.4166666666667" customWidth="1"/>
    <col min="23" max="251" width="9" customWidth="1"/>
    <col min="252" max="252" width="9"/>
  </cols>
  <sheetData>
    <row r="1" ht="29" customHeight="1" spans="1:22">
      <c r="A1" s="3" t="s">
        <v>0</v>
      </c>
      <c r="B1" s="3"/>
      <c r="C1" s="3"/>
      <c r="D1" s="3"/>
      <c r="E1" s="3"/>
      <c r="F1" s="3"/>
      <c r="G1" s="3"/>
      <c r="H1" s="3"/>
      <c r="I1" s="3"/>
      <c r="J1" s="3"/>
      <c r="K1" s="3"/>
      <c r="L1" s="3"/>
      <c r="M1" s="43"/>
      <c r="N1" s="43"/>
      <c r="O1" s="3"/>
      <c r="P1" s="3"/>
      <c r="Q1" s="3"/>
      <c r="R1" s="3"/>
      <c r="S1" s="3"/>
      <c r="T1" s="3"/>
      <c r="U1" s="3"/>
      <c r="V1" s="3"/>
    </row>
    <row r="2" s="1" customFormat="1" ht="21" customHeight="1" spans="1:22">
      <c r="A2" s="86" t="s">
        <v>1</v>
      </c>
      <c r="B2" s="86" t="s">
        <v>2</v>
      </c>
      <c r="C2" s="86" t="s">
        <v>3</v>
      </c>
      <c r="D2" s="86" t="s">
        <v>4</v>
      </c>
      <c r="E2" s="86" t="s">
        <v>5</v>
      </c>
      <c r="F2" s="86" t="s">
        <v>6</v>
      </c>
      <c r="G2" s="86" t="s">
        <v>7</v>
      </c>
      <c r="H2" s="86" t="s">
        <v>8</v>
      </c>
      <c r="I2" s="86" t="s">
        <v>9</v>
      </c>
      <c r="J2" s="86" t="s">
        <v>10</v>
      </c>
      <c r="K2" s="86" t="s">
        <v>11</v>
      </c>
      <c r="L2" s="86" t="s">
        <v>12</v>
      </c>
      <c r="M2" s="122" t="s">
        <v>13</v>
      </c>
      <c r="N2" s="122" t="s">
        <v>14</v>
      </c>
      <c r="O2" s="123" t="s">
        <v>15</v>
      </c>
      <c r="P2" s="123"/>
      <c r="Q2" s="123"/>
      <c r="R2" s="123"/>
      <c r="S2" s="123"/>
      <c r="T2" s="123"/>
      <c r="U2" s="123"/>
      <c r="V2" s="123"/>
    </row>
    <row r="3" s="1" customFormat="1" ht="16" customHeight="1" spans="1:22">
      <c r="A3" s="87"/>
      <c r="B3" s="87"/>
      <c r="C3" s="87"/>
      <c r="D3" s="87"/>
      <c r="E3" s="87"/>
      <c r="F3" s="87"/>
      <c r="G3" s="87"/>
      <c r="H3" s="87"/>
      <c r="I3" s="87"/>
      <c r="J3" s="87"/>
      <c r="K3" s="87"/>
      <c r="L3" s="87"/>
      <c r="M3" s="124"/>
      <c r="N3" s="124"/>
      <c r="O3" s="125" t="s">
        <v>16</v>
      </c>
      <c r="P3" s="125" t="s">
        <v>17</v>
      </c>
      <c r="Q3" s="125"/>
      <c r="R3" s="125"/>
      <c r="S3" s="125"/>
      <c r="T3" s="125"/>
      <c r="U3" s="124" t="s">
        <v>18</v>
      </c>
      <c r="V3" s="124" t="s">
        <v>19</v>
      </c>
    </row>
    <row r="4" s="1" customFormat="1" ht="44" customHeight="1" spans="1:22">
      <c r="A4" s="87"/>
      <c r="B4" s="87"/>
      <c r="C4" s="87"/>
      <c r="D4" s="87"/>
      <c r="E4" s="87"/>
      <c r="F4" s="87"/>
      <c r="G4" s="87"/>
      <c r="H4" s="87"/>
      <c r="I4" s="87"/>
      <c r="J4" s="87"/>
      <c r="K4" s="87"/>
      <c r="L4" s="87"/>
      <c r="M4" s="124"/>
      <c r="N4" s="124"/>
      <c r="O4" s="122"/>
      <c r="P4" s="122" t="s">
        <v>20</v>
      </c>
      <c r="Q4" s="122" t="s">
        <v>21</v>
      </c>
      <c r="R4" s="122" t="s">
        <v>22</v>
      </c>
      <c r="S4" s="122" t="s">
        <v>23</v>
      </c>
      <c r="T4" s="122" t="s">
        <v>24</v>
      </c>
      <c r="U4" s="124"/>
      <c r="V4" s="124"/>
    </row>
    <row r="5" s="1" customFormat="1" ht="22" customHeight="1" spans="1:22">
      <c r="A5" s="6" t="s">
        <v>25</v>
      </c>
      <c r="B5" s="7"/>
      <c r="C5" s="7"/>
      <c r="D5" s="7"/>
      <c r="E5" s="7"/>
      <c r="F5" s="8"/>
      <c r="G5" s="7"/>
      <c r="H5" s="7"/>
      <c r="I5" s="7"/>
      <c r="J5" s="7"/>
      <c r="K5" s="7"/>
      <c r="L5" s="7"/>
      <c r="M5" s="7"/>
      <c r="N5" s="7"/>
      <c r="O5" s="7"/>
      <c r="P5" s="7"/>
      <c r="Q5" s="7"/>
      <c r="R5" s="7"/>
      <c r="S5" s="7"/>
      <c r="T5" s="7"/>
      <c r="U5" s="7"/>
      <c r="V5" s="7"/>
    </row>
    <row r="6" ht="75" customHeight="1" spans="1:22">
      <c r="A6" s="46">
        <v>1</v>
      </c>
      <c r="B6" s="88" t="s">
        <v>26</v>
      </c>
      <c r="C6" s="89" t="s">
        <v>26</v>
      </c>
      <c r="D6" s="90" t="s">
        <v>27</v>
      </c>
      <c r="E6" s="91" t="s">
        <v>28</v>
      </c>
      <c r="F6" s="92" t="s">
        <v>26</v>
      </c>
      <c r="G6" s="88" t="s">
        <v>26</v>
      </c>
      <c r="H6" s="89" t="s">
        <v>26</v>
      </c>
      <c r="I6" s="126" t="s">
        <v>29</v>
      </c>
      <c r="J6" s="127" t="s">
        <v>30</v>
      </c>
      <c r="K6" s="127" t="s">
        <v>31</v>
      </c>
      <c r="L6" s="127" t="s">
        <v>32</v>
      </c>
      <c r="M6" s="128" t="s">
        <v>33</v>
      </c>
      <c r="N6" s="128" t="s">
        <v>34</v>
      </c>
      <c r="O6" s="56">
        <f>P6+U6</f>
        <v>1</v>
      </c>
      <c r="P6" s="56">
        <f>SUM(Q6:T6)</f>
        <v>1</v>
      </c>
      <c r="Q6" s="151">
        <v>1</v>
      </c>
      <c r="R6" s="56"/>
      <c r="S6" s="56"/>
      <c r="T6" s="56"/>
      <c r="U6" s="56"/>
      <c r="V6" s="56" t="s">
        <v>35</v>
      </c>
    </row>
    <row r="7" ht="67.5" customHeight="1" spans="1:22">
      <c r="A7" s="15">
        <v>2</v>
      </c>
      <c r="B7" s="93"/>
      <c r="C7" s="15"/>
      <c r="D7" s="94" t="s">
        <v>36</v>
      </c>
      <c r="E7" s="95" t="s">
        <v>37</v>
      </c>
      <c r="F7" s="92" t="s">
        <v>38</v>
      </c>
      <c r="G7" s="96" t="s">
        <v>38</v>
      </c>
      <c r="H7" s="97" t="s">
        <v>39</v>
      </c>
      <c r="I7" s="129" t="s">
        <v>40</v>
      </c>
      <c r="J7" s="130" t="s">
        <v>41</v>
      </c>
      <c r="K7" s="130" t="s">
        <v>42</v>
      </c>
      <c r="L7" s="130" t="s">
        <v>42</v>
      </c>
      <c r="M7" s="10" t="s">
        <v>43</v>
      </c>
      <c r="N7" s="10" t="s">
        <v>44</v>
      </c>
      <c r="O7" s="56">
        <f t="shared" ref="O7:O38" si="0">P7+U7</f>
        <v>3</v>
      </c>
      <c r="P7" s="56">
        <f t="shared" ref="P7:P38" si="1">SUM(Q7:T7)</f>
        <v>3</v>
      </c>
      <c r="Q7" s="152">
        <v>3</v>
      </c>
      <c r="R7" s="153"/>
      <c r="S7" s="153"/>
      <c r="T7" s="153"/>
      <c r="U7" s="153"/>
      <c r="V7" s="153" t="s">
        <v>45</v>
      </c>
    </row>
    <row r="8" s="2" customFormat="1" ht="90" customHeight="1" spans="1:22">
      <c r="A8" s="9">
        <v>3</v>
      </c>
      <c r="B8" s="98" t="s">
        <v>46</v>
      </c>
      <c r="C8" s="99" t="s">
        <v>47</v>
      </c>
      <c r="D8" s="100" t="s">
        <v>48</v>
      </c>
      <c r="E8" s="99" t="s">
        <v>49</v>
      </c>
      <c r="F8" s="101" t="s">
        <v>50</v>
      </c>
      <c r="G8" s="98" t="s">
        <v>51</v>
      </c>
      <c r="H8" s="99" t="s">
        <v>47</v>
      </c>
      <c r="I8" s="131" t="s">
        <v>52</v>
      </c>
      <c r="J8" s="101" t="s">
        <v>53</v>
      </c>
      <c r="K8" s="101" t="s">
        <v>54</v>
      </c>
      <c r="L8" s="101" t="s">
        <v>55</v>
      </c>
      <c r="M8" s="115" t="s">
        <v>56</v>
      </c>
      <c r="N8" s="115" t="s">
        <v>57</v>
      </c>
      <c r="O8" s="132">
        <v>128.51</v>
      </c>
      <c r="P8" s="132">
        <v>100</v>
      </c>
      <c r="Q8" s="154">
        <v>100</v>
      </c>
      <c r="R8" s="155"/>
      <c r="S8" s="155"/>
      <c r="T8" s="155"/>
      <c r="U8" s="155">
        <v>28.51</v>
      </c>
      <c r="V8" s="65" t="s">
        <v>58</v>
      </c>
    </row>
    <row r="9" ht="107" customHeight="1" spans="1:22">
      <c r="A9" s="15">
        <v>4</v>
      </c>
      <c r="B9" s="98" t="s">
        <v>59</v>
      </c>
      <c r="C9" s="95" t="s">
        <v>60</v>
      </c>
      <c r="D9" s="102" t="s">
        <v>61</v>
      </c>
      <c r="E9" s="95" t="s">
        <v>28</v>
      </c>
      <c r="F9" s="92" t="s">
        <v>62</v>
      </c>
      <c r="G9" s="103" t="s">
        <v>63</v>
      </c>
      <c r="H9" s="95" t="s">
        <v>60</v>
      </c>
      <c r="I9" s="92" t="s">
        <v>64</v>
      </c>
      <c r="J9" s="92" t="s">
        <v>65</v>
      </c>
      <c r="K9" s="92" t="s">
        <v>66</v>
      </c>
      <c r="L9" s="92" t="s">
        <v>67</v>
      </c>
      <c r="M9" s="10" t="s">
        <v>68</v>
      </c>
      <c r="N9" s="10" t="s">
        <v>69</v>
      </c>
      <c r="O9" s="56">
        <f t="shared" si="0"/>
        <v>15.64</v>
      </c>
      <c r="P9" s="56">
        <f t="shared" si="1"/>
        <v>15</v>
      </c>
      <c r="Q9" s="156">
        <v>15</v>
      </c>
      <c r="R9" s="153"/>
      <c r="S9" s="153"/>
      <c r="T9" s="153"/>
      <c r="U9" s="153">
        <v>0.64</v>
      </c>
      <c r="V9" s="153" t="s">
        <v>70</v>
      </c>
    </row>
    <row r="10" ht="113" customHeight="1" spans="1:22">
      <c r="A10" s="15">
        <v>5</v>
      </c>
      <c r="B10" s="104" t="s">
        <v>71</v>
      </c>
      <c r="C10" s="95" t="s">
        <v>72</v>
      </c>
      <c r="D10" s="102" t="s">
        <v>73</v>
      </c>
      <c r="E10" s="95" t="s">
        <v>28</v>
      </c>
      <c r="F10" s="92" t="s">
        <v>62</v>
      </c>
      <c r="G10" s="103" t="s">
        <v>74</v>
      </c>
      <c r="H10" s="95" t="s">
        <v>72</v>
      </c>
      <c r="I10" s="92" t="s">
        <v>75</v>
      </c>
      <c r="J10" s="92" t="s">
        <v>76</v>
      </c>
      <c r="K10" s="92" t="s">
        <v>77</v>
      </c>
      <c r="L10" s="92" t="s">
        <v>78</v>
      </c>
      <c r="M10" s="10" t="s">
        <v>79</v>
      </c>
      <c r="N10" s="10" t="s">
        <v>80</v>
      </c>
      <c r="O10" s="56">
        <f t="shared" si="0"/>
        <v>21.94</v>
      </c>
      <c r="P10" s="56">
        <f t="shared" si="1"/>
        <v>20</v>
      </c>
      <c r="Q10" s="156">
        <v>20</v>
      </c>
      <c r="R10" s="153"/>
      <c r="S10" s="153"/>
      <c r="T10" s="153"/>
      <c r="U10" s="153">
        <v>1.94</v>
      </c>
      <c r="V10" s="153" t="s">
        <v>70</v>
      </c>
    </row>
    <row r="11" ht="54" customHeight="1" spans="1:22">
      <c r="A11" s="15">
        <v>6</v>
      </c>
      <c r="B11" s="104" t="s">
        <v>81</v>
      </c>
      <c r="C11" s="95" t="s">
        <v>82</v>
      </c>
      <c r="D11" s="102" t="s">
        <v>83</v>
      </c>
      <c r="E11" s="95" t="s">
        <v>49</v>
      </c>
      <c r="F11" s="92" t="s">
        <v>81</v>
      </c>
      <c r="G11" s="103" t="s">
        <v>82</v>
      </c>
      <c r="H11" s="95" t="s">
        <v>82</v>
      </c>
      <c r="I11" s="133" t="s">
        <v>29</v>
      </c>
      <c r="J11" s="130" t="s">
        <v>84</v>
      </c>
      <c r="K11" s="92" t="s">
        <v>85</v>
      </c>
      <c r="L11" s="92" t="s">
        <v>86</v>
      </c>
      <c r="M11" s="10" t="s">
        <v>87</v>
      </c>
      <c r="N11" s="10" t="s">
        <v>88</v>
      </c>
      <c r="O11" s="56">
        <f t="shared" si="0"/>
        <v>50</v>
      </c>
      <c r="P11" s="56">
        <f t="shared" si="1"/>
        <v>50</v>
      </c>
      <c r="Q11" s="152">
        <v>50</v>
      </c>
      <c r="R11" s="153"/>
      <c r="S11" s="153"/>
      <c r="T11" s="153"/>
      <c r="U11" s="153"/>
      <c r="V11" s="153" t="s">
        <v>35</v>
      </c>
    </row>
    <row r="12" ht="45" customHeight="1" spans="1:23">
      <c r="A12" s="15">
        <v>7</v>
      </c>
      <c r="B12" s="104" t="s">
        <v>59</v>
      </c>
      <c r="C12" s="95" t="s">
        <v>89</v>
      </c>
      <c r="D12" s="102" t="s">
        <v>90</v>
      </c>
      <c r="E12" s="95" t="s">
        <v>49</v>
      </c>
      <c r="F12" s="92" t="s">
        <v>59</v>
      </c>
      <c r="G12" s="103" t="s">
        <v>89</v>
      </c>
      <c r="H12" s="95" t="s">
        <v>89</v>
      </c>
      <c r="I12" s="133" t="s">
        <v>91</v>
      </c>
      <c r="J12" s="134" t="s">
        <v>92</v>
      </c>
      <c r="K12" s="129" t="s">
        <v>93</v>
      </c>
      <c r="L12" s="129" t="s">
        <v>94</v>
      </c>
      <c r="M12" s="10" t="s">
        <v>87</v>
      </c>
      <c r="N12" s="10" t="s">
        <v>88</v>
      </c>
      <c r="O12" s="56">
        <f t="shared" si="0"/>
        <v>41.0166</v>
      </c>
      <c r="P12" s="56">
        <f t="shared" si="1"/>
        <v>40</v>
      </c>
      <c r="Q12" s="152">
        <v>40</v>
      </c>
      <c r="R12" s="153"/>
      <c r="S12" s="153"/>
      <c r="T12" s="153"/>
      <c r="U12" s="68">
        <v>1.0166</v>
      </c>
      <c r="V12" s="153" t="s">
        <v>35</v>
      </c>
      <c r="W12" s="145" t="s">
        <v>95</v>
      </c>
    </row>
    <row r="13" ht="45" customHeight="1" spans="1:23">
      <c r="A13" s="15">
        <v>8</v>
      </c>
      <c r="B13" s="104" t="s">
        <v>59</v>
      </c>
      <c r="C13" s="95" t="s">
        <v>89</v>
      </c>
      <c r="D13" s="102" t="s">
        <v>96</v>
      </c>
      <c r="E13" s="95" t="s">
        <v>49</v>
      </c>
      <c r="F13" s="92" t="s">
        <v>59</v>
      </c>
      <c r="G13" s="103" t="s">
        <v>89</v>
      </c>
      <c r="H13" s="95" t="s">
        <v>89</v>
      </c>
      <c r="I13" s="133" t="s">
        <v>97</v>
      </c>
      <c r="J13" s="134" t="s">
        <v>98</v>
      </c>
      <c r="K13" s="129" t="s">
        <v>93</v>
      </c>
      <c r="L13" s="129" t="s">
        <v>94</v>
      </c>
      <c r="M13" s="10" t="s">
        <v>87</v>
      </c>
      <c r="N13" s="10" t="s">
        <v>88</v>
      </c>
      <c r="O13" s="56">
        <f t="shared" si="0"/>
        <v>10.2702</v>
      </c>
      <c r="P13" s="56">
        <f t="shared" si="1"/>
        <v>10</v>
      </c>
      <c r="Q13" s="152">
        <v>10</v>
      </c>
      <c r="R13" s="153"/>
      <c r="S13" s="153"/>
      <c r="T13" s="153"/>
      <c r="U13" s="68">
        <v>0.2702</v>
      </c>
      <c r="V13" s="153" t="s">
        <v>35</v>
      </c>
      <c r="W13" s="145" t="s">
        <v>99</v>
      </c>
    </row>
    <row r="14" ht="134" customHeight="1" spans="1:22">
      <c r="A14" s="15">
        <v>9</v>
      </c>
      <c r="B14" s="104" t="s">
        <v>59</v>
      </c>
      <c r="C14" s="95" t="s">
        <v>100</v>
      </c>
      <c r="D14" s="102" t="s">
        <v>101</v>
      </c>
      <c r="E14" s="95" t="s">
        <v>28</v>
      </c>
      <c r="F14" s="92" t="s">
        <v>62</v>
      </c>
      <c r="G14" s="103" t="s">
        <v>100</v>
      </c>
      <c r="H14" s="95" t="s">
        <v>100</v>
      </c>
      <c r="I14" s="133" t="s">
        <v>102</v>
      </c>
      <c r="J14" s="92" t="s">
        <v>103</v>
      </c>
      <c r="K14" s="92" t="s">
        <v>104</v>
      </c>
      <c r="L14" s="92" t="s">
        <v>105</v>
      </c>
      <c r="M14" s="10" t="s">
        <v>106</v>
      </c>
      <c r="N14" s="10" t="s">
        <v>107</v>
      </c>
      <c r="O14" s="56">
        <f t="shared" si="0"/>
        <v>13.6</v>
      </c>
      <c r="P14" s="56">
        <f t="shared" si="1"/>
        <v>10</v>
      </c>
      <c r="Q14" s="156">
        <v>10</v>
      </c>
      <c r="R14" s="153"/>
      <c r="S14" s="153"/>
      <c r="T14" s="153"/>
      <c r="U14" s="153">
        <v>3.6</v>
      </c>
      <c r="V14" s="153" t="s">
        <v>70</v>
      </c>
    </row>
    <row r="15" s="2" customFormat="1" ht="81" customHeight="1" spans="1:23">
      <c r="A15" s="9">
        <v>10</v>
      </c>
      <c r="B15" s="9" t="s">
        <v>108</v>
      </c>
      <c r="C15" s="95" t="s">
        <v>109</v>
      </c>
      <c r="D15" s="102" t="s">
        <v>110</v>
      </c>
      <c r="E15" s="95" t="s">
        <v>49</v>
      </c>
      <c r="F15" s="92" t="s">
        <v>111</v>
      </c>
      <c r="G15" s="103" t="s">
        <v>109</v>
      </c>
      <c r="H15" s="95" t="s">
        <v>109</v>
      </c>
      <c r="I15" s="129" t="s">
        <v>112</v>
      </c>
      <c r="J15" s="130" t="s">
        <v>113</v>
      </c>
      <c r="K15" s="130" t="s">
        <v>114</v>
      </c>
      <c r="L15" s="130" t="s">
        <v>115</v>
      </c>
      <c r="M15" s="10" t="s">
        <v>87</v>
      </c>
      <c r="N15" s="10" t="s">
        <v>116</v>
      </c>
      <c r="O15" s="135">
        <f t="shared" si="0"/>
        <v>70</v>
      </c>
      <c r="P15" s="135">
        <f t="shared" si="1"/>
        <v>70</v>
      </c>
      <c r="Q15" s="157">
        <v>20</v>
      </c>
      <c r="R15" s="158">
        <v>50</v>
      </c>
      <c r="S15" s="72"/>
      <c r="T15" s="72"/>
      <c r="U15" s="72"/>
      <c r="V15" s="72" t="s">
        <v>117</v>
      </c>
      <c r="W15" s="159"/>
    </row>
    <row r="16" ht="67" customHeight="1" spans="1:22">
      <c r="A16" s="15">
        <v>11</v>
      </c>
      <c r="B16" s="104" t="s">
        <v>59</v>
      </c>
      <c r="C16" s="15" t="s">
        <v>118</v>
      </c>
      <c r="D16" s="94" t="s">
        <v>119</v>
      </c>
      <c r="E16" s="95" t="s">
        <v>28</v>
      </c>
      <c r="F16" s="105" t="s">
        <v>120</v>
      </c>
      <c r="G16" s="103" t="s">
        <v>59</v>
      </c>
      <c r="H16" s="95" t="s">
        <v>59</v>
      </c>
      <c r="I16" s="129" t="s">
        <v>121</v>
      </c>
      <c r="J16" s="130" t="s">
        <v>122</v>
      </c>
      <c r="K16" s="130" t="s">
        <v>123</v>
      </c>
      <c r="L16" s="130" t="s">
        <v>123</v>
      </c>
      <c r="M16" s="10" t="s">
        <v>33</v>
      </c>
      <c r="N16" s="10" t="s">
        <v>124</v>
      </c>
      <c r="O16" s="56">
        <f t="shared" si="0"/>
        <v>52.1</v>
      </c>
      <c r="P16" s="56">
        <f t="shared" si="1"/>
        <v>52.1</v>
      </c>
      <c r="Q16" s="160">
        <v>7.55</v>
      </c>
      <c r="R16" s="161">
        <v>7.86</v>
      </c>
      <c r="S16" s="161"/>
      <c r="T16" s="161">
        <v>36.69</v>
      </c>
      <c r="U16" s="153"/>
      <c r="V16" s="153" t="s">
        <v>125</v>
      </c>
    </row>
    <row r="17" ht="110" customHeight="1" spans="1:22">
      <c r="A17" s="15">
        <v>12</v>
      </c>
      <c r="B17" s="104" t="s">
        <v>81</v>
      </c>
      <c r="C17" s="15" t="s">
        <v>118</v>
      </c>
      <c r="D17" s="94" t="s">
        <v>126</v>
      </c>
      <c r="E17" s="95" t="s">
        <v>28</v>
      </c>
      <c r="F17" s="105" t="s">
        <v>120</v>
      </c>
      <c r="G17" s="103" t="s">
        <v>81</v>
      </c>
      <c r="H17" s="95" t="s">
        <v>81</v>
      </c>
      <c r="I17" s="129" t="s">
        <v>29</v>
      </c>
      <c r="J17" s="92" t="s">
        <v>127</v>
      </c>
      <c r="K17" s="130" t="s">
        <v>128</v>
      </c>
      <c r="L17" s="130" t="s">
        <v>128</v>
      </c>
      <c r="M17" s="10" t="s">
        <v>33</v>
      </c>
      <c r="N17" s="10" t="s">
        <v>129</v>
      </c>
      <c r="O17" s="56">
        <f t="shared" si="0"/>
        <v>20</v>
      </c>
      <c r="P17" s="56">
        <f t="shared" si="1"/>
        <v>20</v>
      </c>
      <c r="Q17" s="152">
        <v>20</v>
      </c>
      <c r="R17" s="153"/>
      <c r="S17" s="153"/>
      <c r="T17" s="153"/>
      <c r="U17" s="153"/>
      <c r="V17" s="153" t="s">
        <v>35</v>
      </c>
    </row>
    <row r="18" ht="90" customHeight="1" spans="1:22">
      <c r="A18" s="15">
        <v>13</v>
      </c>
      <c r="B18" s="104" t="s">
        <v>81</v>
      </c>
      <c r="C18" s="15" t="s">
        <v>118</v>
      </c>
      <c r="D18" s="94" t="s">
        <v>130</v>
      </c>
      <c r="E18" s="95" t="s">
        <v>28</v>
      </c>
      <c r="F18" s="105" t="s">
        <v>120</v>
      </c>
      <c r="G18" s="103" t="s">
        <v>81</v>
      </c>
      <c r="H18" s="95" t="s">
        <v>81</v>
      </c>
      <c r="I18" s="129" t="s">
        <v>29</v>
      </c>
      <c r="J18" s="92" t="s">
        <v>131</v>
      </c>
      <c r="K18" s="130" t="s">
        <v>132</v>
      </c>
      <c r="L18" s="130" t="s">
        <v>132</v>
      </c>
      <c r="M18" s="10" t="s">
        <v>133</v>
      </c>
      <c r="N18" s="10" t="s">
        <v>134</v>
      </c>
      <c r="O18" s="56">
        <f t="shared" si="0"/>
        <v>17.5</v>
      </c>
      <c r="P18" s="56">
        <f t="shared" si="1"/>
        <v>17.5</v>
      </c>
      <c r="Q18" s="152">
        <v>17.5</v>
      </c>
      <c r="R18" s="153"/>
      <c r="S18" s="153"/>
      <c r="T18" s="153"/>
      <c r="U18" s="153"/>
      <c r="V18" s="153" t="s">
        <v>35</v>
      </c>
    </row>
    <row r="19" ht="70.5" customHeight="1" spans="1:22">
      <c r="A19" s="15">
        <v>14</v>
      </c>
      <c r="B19" s="104" t="s">
        <v>135</v>
      </c>
      <c r="C19" s="15" t="s">
        <v>118</v>
      </c>
      <c r="D19" s="94" t="s">
        <v>136</v>
      </c>
      <c r="E19" s="95" t="s">
        <v>28</v>
      </c>
      <c r="F19" s="105" t="s">
        <v>120</v>
      </c>
      <c r="G19" s="103" t="s">
        <v>135</v>
      </c>
      <c r="H19" s="95" t="s">
        <v>135</v>
      </c>
      <c r="I19" s="136" t="s">
        <v>137</v>
      </c>
      <c r="J19" s="130" t="s">
        <v>138</v>
      </c>
      <c r="K19" s="129" t="s">
        <v>139</v>
      </c>
      <c r="L19" s="129" t="s">
        <v>139</v>
      </c>
      <c r="M19" s="10" t="s">
        <v>33</v>
      </c>
      <c r="N19" s="10" t="s">
        <v>140</v>
      </c>
      <c r="O19" s="56">
        <f t="shared" si="0"/>
        <v>16</v>
      </c>
      <c r="P19" s="56">
        <f t="shared" si="1"/>
        <v>16</v>
      </c>
      <c r="Q19" s="152">
        <v>16</v>
      </c>
      <c r="R19" s="153"/>
      <c r="S19" s="153"/>
      <c r="T19" s="153"/>
      <c r="U19" s="153"/>
      <c r="V19" s="153" t="s">
        <v>35</v>
      </c>
    </row>
    <row r="20" ht="90" customHeight="1" spans="1:22">
      <c r="A20" s="15">
        <v>15</v>
      </c>
      <c r="B20" s="104" t="s">
        <v>135</v>
      </c>
      <c r="C20" s="15" t="s">
        <v>141</v>
      </c>
      <c r="D20" s="94" t="s">
        <v>142</v>
      </c>
      <c r="E20" s="95" t="s">
        <v>28</v>
      </c>
      <c r="F20" s="105" t="s">
        <v>120</v>
      </c>
      <c r="G20" s="103" t="s">
        <v>141</v>
      </c>
      <c r="H20" s="95" t="s">
        <v>141</v>
      </c>
      <c r="I20" s="136" t="s">
        <v>143</v>
      </c>
      <c r="J20" s="130" t="s">
        <v>144</v>
      </c>
      <c r="K20" s="129">
        <v>5</v>
      </c>
      <c r="L20" s="129">
        <v>5</v>
      </c>
      <c r="M20" s="10" t="s">
        <v>133</v>
      </c>
      <c r="N20" s="10" t="s">
        <v>145</v>
      </c>
      <c r="O20" s="56">
        <f t="shared" si="0"/>
        <v>2.5</v>
      </c>
      <c r="P20" s="56">
        <f t="shared" si="1"/>
        <v>2.5</v>
      </c>
      <c r="Q20" s="152">
        <v>2.5</v>
      </c>
      <c r="R20" s="153"/>
      <c r="S20" s="153"/>
      <c r="T20" s="153"/>
      <c r="U20" s="153"/>
      <c r="V20" s="153" t="s">
        <v>35</v>
      </c>
    </row>
    <row r="21" ht="70.5" customHeight="1" spans="1:22">
      <c r="A21" s="15">
        <v>16</v>
      </c>
      <c r="B21" s="104" t="s">
        <v>71</v>
      </c>
      <c r="C21" s="15" t="s">
        <v>118</v>
      </c>
      <c r="D21" s="94" t="s">
        <v>146</v>
      </c>
      <c r="E21" s="95" t="s">
        <v>28</v>
      </c>
      <c r="F21" s="105" t="s">
        <v>120</v>
      </c>
      <c r="G21" s="103" t="s">
        <v>71</v>
      </c>
      <c r="H21" s="95" t="s">
        <v>71</v>
      </c>
      <c r="I21" s="133" t="s">
        <v>147</v>
      </c>
      <c r="J21" s="92" t="s">
        <v>148</v>
      </c>
      <c r="K21" s="92" t="s">
        <v>149</v>
      </c>
      <c r="L21" s="92" t="s">
        <v>149</v>
      </c>
      <c r="M21" s="10" t="s">
        <v>33</v>
      </c>
      <c r="N21" s="10" t="s">
        <v>150</v>
      </c>
      <c r="O21" s="56">
        <f t="shared" si="0"/>
        <v>6</v>
      </c>
      <c r="P21" s="56">
        <f t="shared" si="1"/>
        <v>6</v>
      </c>
      <c r="Q21" s="152">
        <v>6</v>
      </c>
      <c r="R21" s="153"/>
      <c r="S21" s="153"/>
      <c r="T21" s="153"/>
      <c r="U21" s="153"/>
      <c r="V21" s="153" t="s">
        <v>35</v>
      </c>
    </row>
    <row r="22" ht="90" customHeight="1" spans="1:22">
      <c r="A22" s="15">
        <v>17</v>
      </c>
      <c r="B22" s="104" t="s">
        <v>71</v>
      </c>
      <c r="C22" s="15" t="s">
        <v>118</v>
      </c>
      <c r="D22" s="94" t="s">
        <v>151</v>
      </c>
      <c r="E22" s="106" t="s">
        <v>28</v>
      </c>
      <c r="F22" s="105" t="s">
        <v>120</v>
      </c>
      <c r="G22" s="103" t="s">
        <v>71</v>
      </c>
      <c r="H22" s="95" t="s">
        <v>71</v>
      </c>
      <c r="I22" s="133" t="s">
        <v>147</v>
      </c>
      <c r="J22" s="92" t="s">
        <v>152</v>
      </c>
      <c r="K22" s="92" t="s">
        <v>153</v>
      </c>
      <c r="L22" s="92" t="s">
        <v>153</v>
      </c>
      <c r="M22" s="10" t="s">
        <v>133</v>
      </c>
      <c r="N22" s="10" t="s">
        <v>154</v>
      </c>
      <c r="O22" s="56">
        <f t="shared" si="0"/>
        <v>3</v>
      </c>
      <c r="P22" s="56">
        <f t="shared" si="1"/>
        <v>3</v>
      </c>
      <c r="Q22" s="152">
        <v>3</v>
      </c>
      <c r="R22" s="153"/>
      <c r="S22" s="153"/>
      <c r="T22" s="153"/>
      <c r="U22" s="153"/>
      <c r="V22" s="153" t="s">
        <v>35</v>
      </c>
    </row>
    <row r="23" ht="57" customHeight="1" spans="1:22">
      <c r="A23" s="15">
        <v>18</v>
      </c>
      <c r="B23" s="104" t="s">
        <v>46</v>
      </c>
      <c r="C23" s="15" t="s">
        <v>118</v>
      </c>
      <c r="D23" s="94" t="s">
        <v>155</v>
      </c>
      <c r="E23" s="95" t="s">
        <v>28</v>
      </c>
      <c r="F23" s="105" t="s">
        <v>120</v>
      </c>
      <c r="G23" s="103" t="s">
        <v>46</v>
      </c>
      <c r="H23" s="95" t="s">
        <v>46</v>
      </c>
      <c r="I23" s="129" t="s">
        <v>156</v>
      </c>
      <c r="J23" s="130" t="s">
        <v>157</v>
      </c>
      <c r="K23" s="130" t="s">
        <v>158</v>
      </c>
      <c r="L23" s="130" t="s">
        <v>158</v>
      </c>
      <c r="M23" s="10" t="s">
        <v>33</v>
      </c>
      <c r="N23" s="10" t="s">
        <v>159</v>
      </c>
      <c r="O23" s="56">
        <f t="shared" si="0"/>
        <v>19</v>
      </c>
      <c r="P23" s="56">
        <f t="shared" si="1"/>
        <v>19</v>
      </c>
      <c r="Q23" s="152">
        <v>19</v>
      </c>
      <c r="R23" s="153"/>
      <c r="S23" s="153"/>
      <c r="T23" s="153"/>
      <c r="U23" s="153"/>
      <c r="V23" s="153" t="s">
        <v>35</v>
      </c>
    </row>
    <row r="24" ht="57" customHeight="1" spans="1:22">
      <c r="A24" s="15">
        <v>19</v>
      </c>
      <c r="B24" s="104" t="s">
        <v>46</v>
      </c>
      <c r="C24" s="15" t="s">
        <v>118</v>
      </c>
      <c r="D24" s="94" t="s">
        <v>160</v>
      </c>
      <c r="E24" s="95" t="s">
        <v>28</v>
      </c>
      <c r="F24" s="105" t="s">
        <v>120</v>
      </c>
      <c r="G24" s="103" t="s">
        <v>46</v>
      </c>
      <c r="H24" s="95" t="s">
        <v>46</v>
      </c>
      <c r="I24" s="129" t="s">
        <v>29</v>
      </c>
      <c r="J24" s="130" t="s">
        <v>161</v>
      </c>
      <c r="K24" s="130">
        <v>49</v>
      </c>
      <c r="L24" s="130">
        <v>49</v>
      </c>
      <c r="M24" s="10" t="s">
        <v>162</v>
      </c>
      <c r="N24" s="10" t="s">
        <v>163</v>
      </c>
      <c r="O24" s="56">
        <f t="shared" si="0"/>
        <v>14</v>
      </c>
      <c r="P24" s="56">
        <f t="shared" si="1"/>
        <v>14</v>
      </c>
      <c r="Q24" s="152">
        <v>14</v>
      </c>
      <c r="R24" s="153"/>
      <c r="S24" s="153"/>
      <c r="T24" s="153"/>
      <c r="U24" s="153"/>
      <c r="V24" s="153" t="s">
        <v>35</v>
      </c>
    </row>
    <row r="25" ht="57" customHeight="1" spans="1:22">
      <c r="A25" s="10">
        <v>20</v>
      </c>
      <c r="B25" s="104" t="s">
        <v>164</v>
      </c>
      <c r="C25" s="15" t="s">
        <v>118</v>
      </c>
      <c r="D25" s="100" t="s">
        <v>165</v>
      </c>
      <c r="E25" s="95" t="s">
        <v>28</v>
      </c>
      <c r="F25" s="101" t="s">
        <v>120</v>
      </c>
      <c r="G25" s="103" t="s">
        <v>164</v>
      </c>
      <c r="H25" s="95" t="s">
        <v>164</v>
      </c>
      <c r="I25" s="133" t="s">
        <v>166</v>
      </c>
      <c r="J25" s="92" t="s">
        <v>167</v>
      </c>
      <c r="K25" s="92" t="s">
        <v>168</v>
      </c>
      <c r="L25" s="92" t="s">
        <v>168</v>
      </c>
      <c r="M25" s="10" t="s">
        <v>33</v>
      </c>
      <c r="N25" s="10" t="s">
        <v>169</v>
      </c>
      <c r="O25" s="135">
        <f t="shared" si="0"/>
        <v>20</v>
      </c>
      <c r="P25" s="135">
        <f t="shared" si="1"/>
        <v>20</v>
      </c>
      <c r="Q25" s="152">
        <v>20</v>
      </c>
      <c r="R25" s="72"/>
      <c r="S25" s="72"/>
      <c r="T25" s="72"/>
      <c r="U25" s="72"/>
      <c r="V25" s="72" t="s">
        <v>35</v>
      </c>
    </row>
    <row r="26" ht="90" customHeight="1" spans="1:22">
      <c r="A26" s="10">
        <v>21</v>
      </c>
      <c r="B26" s="104" t="s">
        <v>164</v>
      </c>
      <c r="C26" s="15" t="s">
        <v>118</v>
      </c>
      <c r="D26" s="100" t="s">
        <v>170</v>
      </c>
      <c r="E26" s="95" t="s">
        <v>28</v>
      </c>
      <c r="F26" s="101" t="s">
        <v>120</v>
      </c>
      <c r="G26" s="103" t="s">
        <v>164</v>
      </c>
      <c r="H26" s="95" t="s">
        <v>164</v>
      </c>
      <c r="I26" s="133" t="s">
        <v>29</v>
      </c>
      <c r="J26" s="92" t="s">
        <v>171</v>
      </c>
      <c r="K26" s="92">
        <v>15</v>
      </c>
      <c r="L26" s="92">
        <v>15</v>
      </c>
      <c r="M26" s="10" t="s">
        <v>133</v>
      </c>
      <c r="N26" s="10" t="s">
        <v>172</v>
      </c>
      <c r="O26" s="135">
        <f t="shared" si="0"/>
        <v>7.5</v>
      </c>
      <c r="P26" s="135">
        <f t="shared" si="1"/>
        <v>7.5</v>
      </c>
      <c r="Q26" s="152">
        <v>7.5</v>
      </c>
      <c r="R26" s="72"/>
      <c r="S26" s="72"/>
      <c r="T26" s="72"/>
      <c r="U26" s="72"/>
      <c r="V26" s="72" t="s">
        <v>35</v>
      </c>
    </row>
    <row r="27" ht="57" customHeight="1" spans="1:22">
      <c r="A27" s="22">
        <v>22</v>
      </c>
      <c r="B27" s="104" t="s">
        <v>108</v>
      </c>
      <c r="C27" s="15" t="s">
        <v>118</v>
      </c>
      <c r="D27" s="107" t="s">
        <v>173</v>
      </c>
      <c r="E27" s="95" t="s">
        <v>28</v>
      </c>
      <c r="F27" s="101" t="s">
        <v>120</v>
      </c>
      <c r="G27" s="108" t="s">
        <v>108</v>
      </c>
      <c r="H27" s="109" t="s">
        <v>108</v>
      </c>
      <c r="I27" s="137" t="s">
        <v>174</v>
      </c>
      <c r="J27" s="138" t="s">
        <v>175</v>
      </c>
      <c r="K27" s="138" t="s">
        <v>176</v>
      </c>
      <c r="L27" s="138" t="s">
        <v>176</v>
      </c>
      <c r="M27" s="10" t="s">
        <v>33</v>
      </c>
      <c r="N27" s="10" t="s">
        <v>177</v>
      </c>
      <c r="O27" s="135">
        <f t="shared" si="0"/>
        <v>17.45</v>
      </c>
      <c r="P27" s="135">
        <f t="shared" si="1"/>
        <v>17.45</v>
      </c>
      <c r="Q27" s="162">
        <v>17.45</v>
      </c>
      <c r="R27" s="75"/>
      <c r="S27" s="75"/>
      <c r="T27" s="75"/>
      <c r="U27" s="75"/>
      <c r="V27" s="72" t="s">
        <v>35</v>
      </c>
    </row>
    <row r="28" ht="90" customHeight="1" spans="1:22">
      <c r="A28" s="10">
        <v>23</v>
      </c>
      <c r="B28" s="104" t="s">
        <v>178</v>
      </c>
      <c r="C28" s="15" t="s">
        <v>118</v>
      </c>
      <c r="D28" s="101" t="s">
        <v>179</v>
      </c>
      <c r="E28" s="110" t="s">
        <v>28</v>
      </c>
      <c r="F28" s="101" t="s">
        <v>120</v>
      </c>
      <c r="G28" s="103" t="s">
        <v>178</v>
      </c>
      <c r="H28" s="92" t="s">
        <v>178</v>
      </c>
      <c r="I28" s="133" t="s">
        <v>29</v>
      </c>
      <c r="J28" s="92" t="s">
        <v>171</v>
      </c>
      <c r="K28" s="133" t="s">
        <v>180</v>
      </c>
      <c r="L28" s="133" t="s">
        <v>180</v>
      </c>
      <c r="M28" s="10" t="s">
        <v>133</v>
      </c>
      <c r="N28" s="10" t="s">
        <v>181</v>
      </c>
      <c r="O28" s="135">
        <f t="shared" si="0"/>
        <v>6.5</v>
      </c>
      <c r="P28" s="135">
        <f t="shared" si="1"/>
        <v>6.5</v>
      </c>
      <c r="Q28" s="163">
        <v>3.5</v>
      </c>
      <c r="R28" s="153">
        <v>3</v>
      </c>
      <c r="S28" s="153"/>
      <c r="T28" s="153"/>
      <c r="U28" s="153"/>
      <c r="V28" s="153" t="s">
        <v>182</v>
      </c>
    </row>
    <row r="29" ht="24" customHeight="1" spans="1:22">
      <c r="A29" s="111" t="s">
        <v>183</v>
      </c>
      <c r="B29" s="111"/>
      <c r="C29" s="111"/>
      <c r="D29" s="111"/>
      <c r="E29" s="77"/>
      <c r="F29" s="112"/>
      <c r="G29" s="77"/>
      <c r="H29" s="77"/>
      <c r="I29" s="77"/>
      <c r="J29" s="77"/>
      <c r="K29" s="77"/>
      <c r="L29" s="77"/>
      <c r="M29" s="77"/>
      <c r="N29" s="77"/>
      <c r="O29" s="135">
        <f t="shared" si="0"/>
        <v>0</v>
      </c>
      <c r="P29" s="135">
        <f t="shared" si="1"/>
        <v>0</v>
      </c>
      <c r="Q29" s="27"/>
      <c r="R29" s="27"/>
      <c r="S29" s="27"/>
      <c r="T29" s="27"/>
      <c r="U29" s="27"/>
      <c r="V29" s="27"/>
    </row>
    <row r="30" ht="49" customHeight="1" spans="1:22">
      <c r="A30" s="10">
        <v>24</v>
      </c>
      <c r="B30" s="113"/>
      <c r="C30" s="10"/>
      <c r="D30" s="102" t="s">
        <v>184</v>
      </c>
      <c r="E30" s="110" t="s">
        <v>185</v>
      </c>
      <c r="F30" s="10" t="s">
        <v>186</v>
      </c>
      <c r="G30" s="114" t="s">
        <v>186</v>
      </c>
      <c r="H30" s="10" t="s">
        <v>39</v>
      </c>
      <c r="I30" s="133" t="s">
        <v>29</v>
      </c>
      <c r="J30" s="10" t="s">
        <v>187</v>
      </c>
      <c r="K30" s="139" t="s">
        <v>188</v>
      </c>
      <c r="L30" s="139" t="s">
        <v>188</v>
      </c>
      <c r="M30" s="139" t="s">
        <v>187</v>
      </c>
      <c r="N30" s="139" t="s">
        <v>189</v>
      </c>
      <c r="O30" s="135">
        <f t="shared" si="0"/>
        <v>1760.7</v>
      </c>
      <c r="P30" s="135">
        <f t="shared" si="1"/>
        <v>1760.7</v>
      </c>
      <c r="Q30" s="10"/>
      <c r="R30" s="10">
        <v>1760.7</v>
      </c>
      <c r="S30" s="10"/>
      <c r="T30" s="10"/>
      <c r="U30" s="10"/>
      <c r="V30" s="72" t="s">
        <v>190</v>
      </c>
    </row>
    <row r="31" ht="62" customHeight="1" spans="1:22">
      <c r="A31" s="10">
        <v>25</v>
      </c>
      <c r="B31" s="113"/>
      <c r="C31" s="10"/>
      <c r="D31" s="102" t="s">
        <v>191</v>
      </c>
      <c r="E31" s="95" t="s">
        <v>28</v>
      </c>
      <c r="F31" s="10" t="s">
        <v>120</v>
      </c>
      <c r="G31" s="10" t="s">
        <v>120</v>
      </c>
      <c r="H31" s="10" t="s">
        <v>39</v>
      </c>
      <c r="I31" s="10" t="s">
        <v>29</v>
      </c>
      <c r="J31" s="10" t="s">
        <v>192</v>
      </c>
      <c r="K31" s="139" t="s">
        <v>193</v>
      </c>
      <c r="L31" s="139" t="s">
        <v>193</v>
      </c>
      <c r="M31" s="139" t="s">
        <v>194</v>
      </c>
      <c r="N31" s="139" t="s">
        <v>195</v>
      </c>
      <c r="O31" s="135">
        <f t="shared" si="0"/>
        <v>218</v>
      </c>
      <c r="P31" s="135">
        <f t="shared" si="1"/>
        <v>218</v>
      </c>
      <c r="Q31" s="10"/>
      <c r="R31" s="10">
        <v>218</v>
      </c>
      <c r="S31" s="10"/>
      <c r="T31" s="10"/>
      <c r="U31" s="10"/>
      <c r="V31" s="164" t="s">
        <v>196</v>
      </c>
    </row>
    <row r="32" ht="55" customHeight="1" spans="1:22">
      <c r="A32" s="10">
        <v>26</v>
      </c>
      <c r="B32" s="113" t="s">
        <v>71</v>
      </c>
      <c r="C32" s="10" t="s">
        <v>118</v>
      </c>
      <c r="D32" s="102" t="s">
        <v>197</v>
      </c>
      <c r="E32" s="95" t="s">
        <v>28</v>
      </c>
      <c r="F32" s="10" t="s">
        <v>120</v>
      </c>
      <c r="G32" s="10" t="s">
        <v>71</v>
      </c>
      <c r="H32" s="115" t="s">
        <v>71</v>
      </c>
      <c r="I32" s="115" t="s">
        <v>198</v>
      </c>
      <c r="J32" s="115" t="s">
        <v>199</v>
      </c>
      <c r="K32" s="115" t="s">
        <v>200</v>
      </c>
      <c r="L32" s="115" t="s">
        <v>201</v>
      </c>
      <c r="M32" s="115" t="s">
        <v>202</v>
      </c>
      <c r="N32" s="115" t="s">
        <v>203</v>
      </c>
      <c r="O32" s="135">
        <f t="shared" si="0"/>
        <v>500</v>
      </c>
      <c r="P32" s="135">
        <f t="shared" si="1"/>
        <v>500</v>
      </c>
      <c r="Q32" s="10"/>
      <c r="R32" s="10">
        <v>500</v>
      </c>
      <c r="S32" s="10"/>
      <c r="T32" s="10"/>
      <c r="U32" s="10"/>
      <c r="V32" s="165"/>
    </row>
    <row r="33" ht="60" customHeight="1" spans="1:22">
      <c r="A33" s="10">
        <v>27</v>
      </c>
      <c r="B33" s="113" t="s">
        <v>46</v>
      </c>
      <c r="C33" s="10" t="s">
        <v>204</v>
      </c>
      <c r="D33" s="102" t="s">
        <v>205</v>
      </c>
      <c r="E33" s="95" t="s">
        <v>28</v>
      </c>
      <c r="F33" s="10" t="s">
        <v>46</v>
      </c>
      <c r="G33" s="114" t="s">
        <v>204</v>
      </c>
      <c r="H33" s="115" t="s">
        <v>46</v>
      </c>
      <c r="I33" s="115" t="s">
        <v>29</v>
      </c>
      <c r="J33" s="115" t="s">
        <v>206</v>
      </c>
      <c r="K33" s="115">
        <v>197</v>
      </c>
      <c r="L33" s="115">
        <v>34</v>
      </c>
      <c r="M33" s="115" t="s">
        <v>207</v>
      </c>
      <c r="N33" s="115" t="s">
        <v>208</v>
      </c>
      <c r="O33" s="135">
        <f t="shared" si="0"/>
        <v>100</v>
      </c>
      <c r="P33" s="135">
        <f t="shared" si="1"/>
        <v>100</v>
      </c>
      <c r="Q33" s="10"/>
      <c r="R33" s="10">
        <v>100</v>
      </c>
      <c r="S33" s="10"/>
      <c r="T33" s="10"/>
      <c r="U33" s="10"/>
      <c r="V33" s="165"/>
    </row>
    <row r="34" ht="57" customHeight="1" spans="1:22">
      <c r="A34" s="10">
        <v>28</v>
      </c>
      <c r="B34" s="113" t="s">
        <v>178</v>
      </c>
      <c r="C34" s="10" t="s">
        <v>118</v>
      </c>
      <c r="D34" s="102" t="s">
        <v>209</v>
      </c>
      <c r="E34" s="95" t="s">
        <v>28</v>
      </c>
      <c r="F34" s="10" t="s">
        <v>120</v>
      </c>
      <c r="G34" s="10" t="s">
        <v>178</v>
      </c>
      <c r="H34" s="115" t="s">
        <v>178</v>
      </c>
      <c r="I34" s="140" t="s">
        <v>29</v>
      </c>
      <c r="J34" s="141" t="s">
        <v>210</v>
      </c>
      <c r="K34" s="115" t="s">
        <v>211</v>
      </c>
      <c r="L34" s="115" t="s">
        <v>212</v>
      </c>
      <c r="M34" s="115" t="s">
        <v>213</v>
      </c>
      <c r="N34" s="115" t="s">
        <v>214</v>
      </c>
      <c r="O34" s="135">
        <f t="shared" si="0"/>
        <v>15</v>
      </c>
      <c r="P34" s="135">
        <f t="shared" si="1"/>
        <v>15</v>
      </c>
      <c r="Q34" s="10"/>
      <c r="R34" s="10">
        <v>15</v>
      </c>
      <c r="S34" s="10"/>
      <c r="T34" s="10"/>
      <c r="U34" s="10"/>
      <c r="V34" s="165"/>
    </row>
    <row r="35" ht="40" customHeight="1" spans="1:22">
      <c r="A35" s="10">
        <v>29</v>
      </c>
      <c r="B35" s="113" t="s">
        <v>59</v>
      </c>
      <c r="C35" s="10" t="s">
        <v>118</v>
      </c>
      <c r="D35" s="10" t="s">
        <v>215</v>
      </c>
      <c r="E35" s="116" t="s">
        <v>28</v>
      </c>
      <c r="F35" s="10" t="s">
        <v>120</v>
      </c>
      <c r="G35" s="114" t="s">
        <v>118</v>
      </c>
      <c r="H35" s="117" t="s">
        <v>59</v>
      </c>
      <c r="I35" s="142" t="s">
        <v>29</v>
      </c>
      <c r="J35" s="141" t="s">
        <v>171</v>
      </c>
      <c r="K35" s="115" t="s">
        <v>216</v>
      </c>
      <c r="L35" s="115" t="s">
        <v>216</v>
      </c>
      <c r="M35" s="115" t="s">
        <v>133</v>
      </c>
      <c r="N35" s="115" t="s">
        <v>217</v>
      </c>
      <c r="O35" s="135">
        <f t="shared" si="0"/>
        <v>19.5</v>
      </c>
      <c r="P35" s="135">
        <f t="shared" si="1"/>
        <v>19.5</v>
      </c>
      <c r="Q35" s="10"/>
      <c r="R35" s="10">
        <v>19.5</v>
      </c>
      <c r="S35" s="10"/>
      <c r="T35" s="10"/>
      <c r="U35" s="10"/>
      <c r="V35" s="165"/>
    </row>
    <row r="36" ht="40" customHeight="1" spans="1:22">
      <c r="A36" s="10">
        <v>30</v>
      </c>
      <c r="B36" s="10" t="s">
        <v>46</v>
      </c>
      <c r="C36" s="114" t="s">
        <v>47</v>
      </c>
      <c r="D36" s="102" t="s">
        <v>218</v>
      </c>
      <c r="E36" s="116" t="s">
        <v>49</v>
      </c>
      <c r="F36" s="10" t="s">
        <v>46</v>
      </c>
      <c r="G36" s="114" t="s">
        <v>47</v>
      </c>
      <c r="H36" s="115" t="s">
        <v>47</v>
      </c>
      <c r="I36" s="115" t="s">
        <v>29</v>
      </c>
      <c r="J36" s="115" t="s">
        <v>219</v>
      </c>
      <c r="K36" s="115">
        <v>309</v>
      </c>
      <c r="L36" s="115">
        <v>38</v>
      </c>
      <c r="M36" s="115" t="s">
        <v>220</v>
      </c>
      <c r="N36" s="115" t="s">
        <v>221</v>
      </c>
      <c r="O36" s="135">
        <f t="shared" si="0"/>
        <v>50</v>
      </c>
      <c r="P36" s="135">
        <f t="shared" si="1"/>
        <v>50</v>
      </c>
      <c r="Q36" s="10"/>
      <c r="R36" s="10">
        <v>50</v>
      </c>
      <c r="S36" s="10"/>
      <c r="T36" s="10"/>
      <c r="U36" s="10"/>
      <c r="V36" s="165"/>
    </row>
    <row r="37" ht="58" customHeight="1" spans="1:22">
      <c r="A37" s="10">
        <v>31</v>
      </c>
      <c r="B37" s="10" t="s">
        <v>59</v>
      </c>
      <c r="C37" s="114" t="s">
        <v>222</v>
      </c>
      <c r="D37" s="102" t="s">
        <v>223</v>
      </c>
      <c r="E37" s="116" t="s">
        <v>49</v>
      </c>
      <c r="F37" s="10" t="s">
        <v>59</v>
      </c>
      <c r="G37" s="114" t="s">
        <v>222</v>
      </c>
      <c r="H37" s="115" t="s">
        <v>222</v>
      </c>
      <c r="I37" s="173" t="s">
        <v>224</v>
      </c>
      <c r="J37" s="115" t="s">
        <v>225</v>
      </c>
      <c r="K37" s="115" t="s">
        <v>226</v>
      </c>
      <c r="L37" s="115" t="s">
        <v>227</v>
      </c>
      <c r="M37" s="115" t="s">
        <v>228</v>
      </c>
      <c r="N37" s="115" t="s">
        <v>229</v>
      </c>
      <c r="O37" s="135">
        <f t="shared" si="0"/>
        <v>20</v>
      </c>
      <c r="P37" s="135">
        <f t="shared" si="1"/>
        <v>20</v>
      </c>
      <c r="Q37" s="10"/>
      <c r="R37" s="10">
        <v>20</v>
      </c>
      <c r="S37" s="10"/>
      <c r="T37" s="10"/>
      <c r="U37" s="10"/>
      <c r="V37" s="165"/>
    </row>
    <row r="38" ht="58" customHeight="1" spans="1:22">
      <c r="A38" s="10">
        <v>32</v>
      </c>
      <c r="B38" s="10" t="s">
        <v>71</v>
      </c>
      <c r="C38" s="114" t="s">
        <v>230</v>
      </c>
      <c r="D38" s="102" t="s">
        <v>231</v>
      </c>
      <c r="E38" s="116" t="s">
        <v>49</v>
      </c>
      <c r="F38" s="10" t="s">
        <v>71</v>
      </c>
      <c r="G38" s="114" t="s">
        <v>230</v>
      </c>
      <c r="H38" s="115" t="s">
        <v>230</v>
      </c>
      <c r="I38" s="115" t="s">
        <v>232</v>
      </c>
      <c r="J38" s="115" t="s">
        <v>233</v>
      </c>
      <c r="K38" s="115" t="s">
        <v>201</v>
      </c>
      <c r="L38" s="115" t="s">
        <v>67</v>
      </c>
      <c r="M38" s="115" t="s">
        <v>234</v>
      </c>
      <c r="N38" s="115" t="s">
        <v>145</v>
      </c>
      <c r="O38" s="135">
        <f t="shared" si="0"/>
        <v>20</v>
      </c>
      <c r="P38" s="135">
        <f t="shared" si="1"/>
        <v>20</v>
      </c>
      <c r="Q38" s="10"/>
      <c r="R38" s="10">
        <v>20</v>
      </c>
      <c r="S38" s="10"/>
      <c r="T38" s="10"/>
      <c r="U38" s="10"/>
      <c r="V38" s="165"/>
    </row>
    <row r="39" ht="58" customHeight="1" spans="1:22">
      <c r="A39" s="10">
        <v>33</v>
      </c>
      <c r="B39" s="10" t="s">
        <v>108</v>
      </c>
      <c r="C39" s="114" t="s">
        <v>235</v>
      </c>
      <c r="D39" s="102" t="s">
        <v>236</v>
      </c>
      <c r="E39" s="116" t="s">
        <v>49</v>
      </c>
      <c r="F39" s="10" t="s">
        <v>108</v>
      </c>
      <c r="G39" s="114" t="s">
        <v>235</v>
      </c>
      <c r="H39" s="115" t="s">
        <v>235</v>
      </c>
      <c r="I39" s="115" t="s">
        <v>237</v>
      </c>
      <c r="J39" s="115" t="s">
        <v>238</v>
      </c>
      <c r="K39" s="115">
        <v>40</v>
      </c>
      <c r="L39" s="115">
        <v>53</v>
      </c>
      <c r="M39" s="115" t="s">
        <v>239</v>
      </c>
      <c r="N39" s="115" t="s">
        <v>240</v>
      </c>
      <c r="O39" s="135">
        <f t="shared" ref="O39:O79" si="2">P39+U39</f>
        <v>20</v>
      </c>
      <c r="P39" s="135">
        <f t="shared" ref="P39:P79" si="3">SUM(Q39:T39)</f>
        <v>20</v>
      </c>
      <c r="Q39" s="10"/>
      <c r="R39" s="10">
        <v>20</v>
      </c>
      <c r="S39" s="10"/>
      <c r="T39" s="10"/>
      <c r="U39" s="10"/>
      <c r="V39" s="165"/>
    </row>
    <row r="40" ht="65" customHeight="1" spans="1:22">
      <c r="A40" s="10">
        <v>34</v>
      </c>
      <c r="B40" s="10" t="s">
        <v>46</v>
      </c>
      <c r="C40" s="114" t="s">
        <v>241</v>
      </c>
      <c r="D40" s="102" t="s">
        <v>242</v>
      </c>
      <c r="E40" s="116" t="s">
        <v>49</v>
      </c>
      <c r="F40" s="10" t="s">
        <v>46</v>
      </c>
      <c r="G40" s="114" t="s">
        <v>241</v>
      </c>
      <c r="H40" s="115" t="s">
        <v>241</v>
      </c>
      <c r="I40" s="143" t="s">
        <v>29</v>
      </c>
      <c r="J40" s="115" t="s">
        <v>243</v>
      </c>
      <c r="K40" s="115">
        <v>588</v>
      </c>
      <c r="L40" s="115">
        <v>61</v>
      </c>
      <c r="M40" s="115" t="s">
        <v>220</v>
      </c>
      <c r="N40" s="115" t="s">
        <v>221</v>
      </c>
      <c r="O40" s="135">
        <f t="shared" si="2"/>
        <v>20</v>
      </c>
      <c r="P40" s="135">
        <f t="shared" si="3"/>
        <v>20</v>
      </c>
      <c r="Q40" s="10"/>
      <c r="R40" s="10">
        <v>20</v>
      </c>
      <c r="S40" s="10"/>
      <c r="T40" s="10"/>
      <c r="U40" s="10"/>
      <c r="V40" s="165"/>
    </row>
    <row r="41" ht="40" customHeight="1" spans="1:22">
      <c r="A41" s="10">
        <v>35</v>
      </c>
      <c r="D41" s="102" t="s">
        <v>244</v>
      </c>
      <c r="E41" s="116" t="s">
        <v>37</v>
      </c>
      <c r="F41" s="10" t="s">
        <v>120</v>
      </c>
      <c r="G41" s="114" t="s">
        <v>120</v>
      </c>
      <c r="H41" s="10" t="s">
        <v>39</v>
      </c>
      <c r="I41" s="10" t="s">
        <v>245</v>
      </c>
      <c r="J41" s="10" t="s">
        <v>246</v>
      </c>
      <c r="K41" s="10">
        <v>109</v>
      </c>
      <c r="L41" s="10">
        <v>109</v>
      </c>
      <c r="M41" s="144" t="s">
        <v>247</v>
      </c>
      <c r="N41" s="144" t="s">
        <v>248</v>
      </c>
      <c r="O41" s="135">
        <f t="shared" si="2"/>
        <v>31.5</v>
      </c>
      <c r="P41" s="135">
        <f t="shared" si="3"/>
        <v>31.5</v>
      </c>
      <c r="Q41" s="10"/>
      <c r="R41" s="10">
        <v>28.5</v>
      </c>
      <c r="S41" s="10"/>
      <c r="T41" s="10">
        <v>3</v>
      </c>
      <c r="U41" s="10"/>
      <c r="V41" s="166" t="s">
        <v>196</v>
      </c>
    </row>
    <row r="42" ht="40" customHeight="1" spans="1:22">
      <c r="A42" s="10">
        <v>36</v>
      </c>
      <c r="B42" s="10" t="s">
        <v>46</v>
      </c>
      <c r="C42" s="114" t="s">
        <v>241</v>
      </c>
      <c r="D42" s="102" t="s">
        <v>249</v>
      </c>
      <c r="E42" s="116" t="s">
        <v>49</v>
      </c>
      <c r="F42" s="10" t="s">
        <v>46</v>
      </c>
      <c r="G42" s="114" t="s">
        <v>241</v>
      </c>
      <c r="H42" s="115" t="s">
        <v>241</v>
      </c>
      <c r="I42" s="143" t="s">
        <v>29</v>
      </c>
      <c r="J42" s="115" t="s">
        <v>250</v>
      </c>
      <c r="K42" s="115">
        <v>588</v>
      </c>
      <c r="L42" s="115">
        <v>61</v>
      </c>
      <c r="M42" s="115" t="s">
        <v>220</v>
      </c>
      <c r="N42" s="115" t="s">
        <v>221</v>
      </c>
      <c r="O42" s="135">
        <f t="shared" si="2"/>
        <v>200</v>
      </c>
      <c r="P42" s="135">
        <f t="shared" si="3"/>
        <v>82.97</v>
      </c>
      <c r="Q42" s="10"/>
      <c r="R42" s="10">
        <v>82.97</v>
      </c>
      <c r="S42" s="10"/>
      <c r="T42" s="10"/>
      <c r="U42" s="10">
        <v>117.03</v>
      </c>
      <c r="V42" s="10" t="s">
        <v>251</v>
      </c>
    </row>
    <row r="43" s="2" customFormat="1" ht="76" customHeight="1" spans="1:22">
      <c r="A43" s="10">
        <v>37</v>
      </c>
      <c r="B43" s="113" t="s">
        <v>108</v>
      </c>
      <c r="C43" s="10" t="s">
        <v>109</v>
      </c>
      <c r="D43" s="100" t="s">
        <v>252</v>
      </c>
      <c r="E43" s="118" t="s">
        <v>49</v>
      </c>
      <c r="F43" s="115" t="s">
        <v>111</v>
      </c>
      <c r="G43" s="117" t="s">
        <v>109</v>
      </c>
      <c r="H43" s="99" t="s">
        <v>109</v>
      </c>
      <c r="I43" s="142" t="s">
        <v>253</v>
      </c>
      <c r="J43" s="115" t="s">
        <v>254</v>
      </c>
      <c r="K43" s="141" t="s">
        <v>114</v>
      </c>
      <c r="L43" s="141" t="s">
        <v>115</v>
      </c>
      <c r="M43" s="115" t="s">
        <v>255</v>
      </c>
      <c r="N43" s="115" t="s">
        <v>256</v>
      </c>
      <c r="O43" s="135">
        <v>29.028</v>
      </c>
      <c r="P43" s="135">
        <f t="shared" si="3"/>
        <v>10</v>
      </c>
      <c r="Q43" s="115"/>
      <c r="R43" s="115">
        <v>10</v>
      </c>
      <c r="S43" s="115"/>
      <c r="T43" s="115"/>
      <c r="U43" s="115">
        <v>19.028</v>
      </c>
      <c r="V43" s="115" t="s">
        <v>257</v>
      </c>
    </row>
    <row r="44" ht="54" customHeight="1" spans="1:22">
      <c r="A44" s="10">
        <v>38</v>
      </c>
      <c r="B44" s="113" t="s">
        <v>108</v>
      </c>
      <c r="C44" s="10" t="s">
        <v>109</v>
      </c>
      <c r="D44" s="100" t="s">
        <v>258</v>
      </c>
      <c r="E44" s="118" t="s">
        <v>49</v>
      </c>
      <c r="F44" s="115" t="s">
        <v>111</v>
      </c>
      <c r="G44" s="117" t="s">
        <v>109</v>
      </c>
      <c r="H44" s="99" t="s">
        <v>109</v>
      </c>
      <c r="I44" s="142" t="s">
        <v>259</v>
      </c>
      <c r="J44" s="115" t="s">
        <v>260</v>
      </c>
      <c r="K44" s="141" t="s">
        <v>114</v>
      </c>
      <c r="L44" s="141" t="s">
        <v>115</v>
      </c>
      <c r="M44" s="145" t="s">
        <v>261</v>
      </c>
      <c r="N44" s="115" t="s">
        <v>87</v>
      </c>
      <c r="O44" s="135">
        <f t="shared" si="2"/>
        <v>7</v>
      </c>
      <c r="P44" s="135">
        <f t="shared" si="3"/>
        <v>7</v>
      </c>
      <c r="Q44" s="115"/>
      <c r="R44" s="115">
        <v>7</v>
      </c>
      <c r="S44" s="115"/>
      <c r="T44" s="115"/>
      <c r="U44" s="115"/>
      <c r="V44" s="115" t="s">
        <v>257</v>
      </c>
    </row>
    <row r="45" ht="60" customHeight="1" spans="1:22">
      <c r="A45" s="10">
        <v>39</v>
      </c>
      <c r="B45" s="113"/>
      <c r="C45" s="115"/>
      <c r="D45" s="101" t="s">
        <v>262</v>
      </c>
      <c r="E45" s="115" t="s">
        <v>263</v>
      </c>
      <c r="F45" s="115" t="s">
        <v>111</v>
      </c>
      <c r="G45" s="115" t="s">
        <v>264</v>
      </c>
      <c r="H45" s="115" t="s">
        <v>264</v>
      </c>
      <c r="I45" s="142" t="s">
        <v>265</v>
      </c>
      <c r="J45" s="115" t="s">
        <v>266</v>
      </c>
      <c r="K45" s="115" t="s">
        <v>267</v>
      </c>
      <c r="L45" s="115" t="s">
        <v>267</v>
      </c>
      <c r="M45" s="115" t="s">
        <v>268</v>
      </c>
      <c r="N45" s="115" t="s">
        <v>269</v>
      </c>
      <c r="O45" s="135">
        <f t="shared" si="2"/>
        <v>4</v>
      </c>
      <c r="P45" s="135">
        <f t="shared" si="3"/>
        <v>4</v>
      </c>
      <c r="Q45" s="115"/>
      <c r="R45" s="115">
        <v>4</v>
      </c>
      <c r="S45" s="115"/>
      <c r="T45" s="115"/>
      <c r="U45" s="115"/>
      <c r="V45" s="115" t="s">
        <v>270</v>
      </c>
    </row>
    <row r="46" ht="54" customHeight="1" spans="1:22">
      <c r="A46" s="10">
        <v>40</v>
      </c>
      <c r="B46" s="113"/>
      <c r="C46" s="115"/>
      <c r="D46" s="101" t="s">
        <v>271</v>
      </c>
      <c r="E46" s="115" t="s">
        <v>263</v>
      </c>
      <c r="F46" s="115" t="s">
        <v>111</v>
      </c>
      <c r="G46" s="115" t="s">
        <v>111</v>
      </c>
      <c r="H46" s="115" t="s">
        <v>272</v>
      </c>
      <c r="I46" s="142" t="s">
        <v>273</v>
      </c>
      <c r="J46" s="115" t="s">
        <v>274</v>
      </c>
      <c r="K46" s="115" t="s">
        <v>267</v>
      </c>
      <c r="L46" s="115" t="s">
        <v>267</v>
      </c>
      <c r="M46" s="146" t="s">
        <v>275</v>
      </c>
      <c r="N46" s="115" t="s">
        <v>256</v>
      </c>
      <c r="O46" s="135">
        <f t="shared" si="2"/>
        <v>1</v>
      </c>
      <c r="P46" s="135">
        <f t="shared" si="3"/>
        <v>1</v>
      </c>
      <c r="Q46" s="115"/>
      <c r="R46" s="115">
        <v>1</v>
      </c>
      <c r="S46" s="115"/>
      <c r="T46" s="115"/>
      <c r="U46" s="115"/>
      <c r="V46" s="115"/>
    </row>
    <row r="47" s="2" customFormat="1" ht="55" customHeight="1" spans="1:22">
      <c r="A47" s="10">
        <v>41</v>
      </c>
      <c r="B47" s="113" t="s">
        <v>108</v>
      </c>
      <c r="C47" s="117" t="s">
        <v>235</v>
      </c>
      <c r="D47" s="100" t="s">
        <v>276</v>
      </c>
      <c r="E47" s="118" t="s">
        <v>49</v>
      </c>
      <c r="F47" s="115" t="s">
        <v>50</v>
      </c>
      <c r="G47" s="117" t="s">
        <v>235</v>
      </c>
      <c r="H47" s="115" t="s">
        <v>108</v>
      </c>
      <c r="I47" s="115" t="s">
        <v>277</v>
      </c>
      <c r="J47" s="115" t="s">
        <v>278</v>
      </c>
      <c r="K47" s="115" t="s">
        <v>279</v>
      </c>
      <c r="L47" s="115" t="s">
        <v>280</v>
      </c>
      <c r="M47" s="147" t="s">
        <v>281</v>
      </c>
      <c r="N47" s="147" t="s">
        <v>282</v>
      </c>
      <c r="O47" s="132" t="s">
        <v>283</v>
      </c>
      <c r="P47" s="132">
        <v>50</v>
      </c>
      <c r="Q47" s="115"/>
      <c r="R47" s="115">
        <v>50</v>
      </c>
      <c r="S47" s="115"/>
      <c r="T47" s="115"/>
      <c r="U47" s="115">
        <v>185</v>
      </c>
      <c r="V47" s="115" t="s">
        <v>284</v>
      </c>
    </row>
    <row r="48" ht="64" customHeight="1" spans="1:22">
      <c r="A48" s="10">
        <v>42</v>
      </c>
      <c r="B48" s="113" t="s">
        <v>71</v>
      </c>
      <c r="C48" s="114" t="s">
        <v>285</v>
      </c>
      <c r="D48" s="102" t="s">
        <v>286</v>
      </c>
      <c r="E48" s="116" t="s">
        <v>49</v>
      </c>
      <c r="F48" s="10" t="s">
        <v>62</v>
      </c>
      <c r="G48" s="114" t="s">
        <v>285</v>
      </c>
      <c r="H48" s="10" t="s">
        <v>287</v>
      </c>
      <c r="I48" s="10" t="s">
        <v>288</v>
      </c>
      <c r="J48" s="10" t="s">
        <v>289</v>
      </c>
      <c r="K48" s="10" t="s">
        <v>290</v>
      </c>
      <c r="L48" s="10" t="s">
        <v>291</v>
      </c>
      <c r="M48" s="10" t="s">
        <v>292</v>
      </c>
      <c r="N48" s="10" t="s">
        <v>293</v>
      </c>
      <c r="O48" s="135">
        <f t="shared" si="2"/>
        <v>49</v>
      </c>
      <c r="P48" s="135">
        <f t="shared" si="3"/>
        <v>15</v>
      </c>
      <c r="Q48" s="10"/>
      <c r="R48" s="10"/>
      <c r="S48" s="10">
        <v>15</v>
      </c>
      <c r="T48" s="10"/>
      <c r="U48" s="10">
        <v>34</v>
      </c>
      <c r="V48" s="10" t="s">
        <v>294</v>
      </c>
    </row>
    <row r="49" ht="40" customHeight="1" spans="1:22">
      <c r="A49" s="10">
        <v>43</v>
      </c>
      <c r="B49" s="113" t="s">
        <v>295</v>
      </c>
      <c r="C49" s="10" t="s">
        <v>118</v>
      </c>
      <c r="D49" s="119" t="s">
        <v>296</v>
      </c>
      <c r="E49" s="120" t="s">
        <v>49</v>
      </c>
      <c r="F49" s="10" t="s">
        <v>297</v>
      </c>
      <c r="G49" s="121" t="s">
        <v>295</v>
      </c>
      <c r="H49" s="101" t="s">
        <v>178</v>
      </c>
      <c r="I49" s="101" t="s">
        <v>298</v>
      </c>
      <c r="J49" s="101" t="s">
        <v>299</v>
      </c>
      <c r="K49" s="101" t="s">
        <v>300</v>
      </c>
      <c r="L49" s="101" t="s">
        <v>301</v>
      </c>
      <c r="M49" s="115" t="s">
        <v>302</v>
      </c>
      <c r="N49" s="101" t="s">
        <v>303</v>
      </c>
      <c r="O49" s="135">
        <f t="shared" si="2"/>
        <v>28.32</v>
      </c>
      <c r="P49" s="135">
        <f t="shared" si="3"/>
        <v>28.32</v>
      </c>
      <c r="Q49" s="22"/>
      <c r="R49" s="22"/>
      <c r="S49" s="22">
        <v>28.32</v>
      </c>
      <c r="T49" s="22"/>
      <c r="U49" s="22"/>
      <c r="V49" s="22" t="s">
        <v>304</v>
      </c>
    </row>
    <row r="50" ht="40" customHeight="1" spans="1:22">
      <c r="A50" s="10">
        <v>44</v>
      </c>
      <c r="B50" s="10" t="s">
        <v>81</v>
      </c>
      <c r="C50" s="114" t="s">
        <v>82</v>
      </c>
      <c r="D50" s="92" t="s">
        <v>305</v>
      </c>
      <c r="E50" s="116" t="s">
        <v>49</v>
      </c>
      <c r="F50" s="10" t="s">
        <v>81</v>
      </c>
      <c r="G50" s="114" t="s">
        <v>82</v>
      </c>
      <c r="H50" s="117" t="s">
        <v>82</v>
      </c>
      <c r="I50" s="115" t="s">
        <v>306</v>
      </c>
      <c r="J50" s="115" t="s">
        <v>307</v>
      </c>
      <c r="K50" s="141" t="s">
        <v>85</v>
      </c>
      <c r="L50" s="141" t="s">
        <v>86</v>
      </c>
      <c r="M50" s="115" t="s">
        <v>87</v>
      </c>
      <c r="N50" s="115" t="s">
        <v>88</v>
      </c>
      <c r="O50" s="135">
        <f t="shared" si="2"/>
        <v>20</v>
      </c>
      <c r="P50" s="135">
        <f t="shared" si="3"/>
        <v>20</v>
      </c>
      <c r="Q50" s="10"/>
      <c r="R50" s="10"/>
      <c r="S50" s="10">
        <v>20</v>
      </c>
      <c r="T50" s="10"/>
      <c r="U50" s="10"/>
      <c r="V50" s="10" t="s">
        <v>308</v>
      </c>
    </row>
    <row r="51" ht="40" customHeight="1" spans="1:22">
      <c r="A51" s="10">
        <v>45</v>
      </c>
      <c r="B51" s="10" t="s">
        <v>135</v>
      </c>
      <c r="C51" s="114" t="s">
        <v>141</v>
      </c>
      <c r="D51" s="92" t="s">
        <v>309</v>
      </c>
      <c r="E51" s="116" t="s">
        <v>49</v>
      </c>
      <c r="F51" s="10" t="s">
        <v>135</v>
      </c>
      <c r="G51" s="114" t="s">
        <v>141</v>
      </c>
      <c r="H51" s="115" t="s">
        <v>141</v>
      </c>
      <c r="I51" s="115" t="s">
        <v>310</v>
      </c>
      <c r="J51" s="115" t="s">
        <v>311</v>
      </c>
      <c r="K51" s="115" t="s">
        <v>312</v>
      </c>
      <c r="L51" s="115" t="s">
        <v>313</v>
      </c>
      <c r="M51" s="115" t="s">
        <v>314</v>
      </c>
      <c r="N51" s="115" t="s">
        <v>88</v>
      </c>
      <c r="O51" s="135">
        <f t="shared" si="2"/>
        <v>20</v>
      </c>
      <c r="P51" s="135">
        <f t="shared" si="3"/>
        <v>20</v>
      </c>
      <c r="Q51" s="10"/>
      <c r="R51" s="10"/>
      <c r="S51" s="10">
        <v>20</v>
      </c>
      <c r="T51" s="10"/>
      <c r="U51" s="10"/>
      <c r="V51" s="10"/>
    </row>
    <row r="52" ht="40" customHeight="1" spans="1:22">
      <c r="A52" s="10">
        <v>46</v>
      </c>
      <c r="B52" s="10" t="s">
        <v>164</v>
      </c>
      <c r="C52" s="114" t="s">
        <v>315</v>
      </c>
      <c r="D52" s="92" t="s">
        <v>316</v>
      </c>
      <c r="E52" s="116" t="s">
        <v>49</v>
      </c>
      <c r="F52" s="10" t="s">
        <v>164</v>
      </c>
      <c r="G52" s="114" t="s">
        <v>315</v>
      </c>
      <c r="H52" s="101" t="s">
        <v>317</v>
      </c>
      <c r="I52" s="101" t="s">
        <v>29</v>
      </c>
      <c r="J52" s="101" t="s">
        <v>318</v>
      </c>
      <c r="K52" s="148" t="s">
        <v>319</v>
      </c>
      <c r="L52" s="148" t="s">
        <v>320</v>
      </c>
      <c r="M52" s="99" t="s">
        <v>321</v>
      </c>
      <c r="N52" s="99" t="s">
        <v>322</v>
      </c>
      <c r="O52" s="135">
        <f t="shared" si="2"/>
        <v>20</v>
      </c>
      <c r="P52" s="135">
        <f t="shared" si="3"/>
        <v>20</v>
      </c>
      <c r="Q52" s="10"/>
      <c r="R52" s="10"/>
      <c r="S52" s="10">
        <v>20</v>
      </c>
      <c r="T52" s="10"/>
      <c r="U52" s="10"/>
      <c r="V52" s="10"/>
    </row>
    <row r="53" ht="60" customHeight="1" spans="1:22">
      <c r="A53" s="10">
        <v>47</v>
      </c>
      <c r="B53" s="10" t="s">
        <v>164</v>
      </c>
      <c r="C53" s="114" t="s">
        <v>323</v>
      </c>
      <c r="D53" s="92" t="s">
        <v>324</v>
      </c>
      <c r="E53" s="116" t="s">
        <v>49</v>
      </c>
      <c r="F53" s="10" t="s">
        <v>164</v>
      </c>
      <c r="G53" s="114" t="s">
        <v>323</v>
      </c>
      <c r="H53" s="101" t="s">
        <v>325</v>
      </c>
      <c r="I53" s="101" t="s">
        <v>326</v>
      </c>
      <c r="J53" s="101" t="s">
        <v>327</v>
      </c>
      <c r="K53" s="148" t="s">
        <v>328</v>
      </c>
      <c r="L53" s="148" t="s">
        <v>329</v>
      </c>
      <c r="M53" s="99" t="s">
        <v>321</v>
      </c>
      <c r="N53" s="149" t="s">
        <v>330</v>
      </c>
      <c r="O53" s="135">
        <f t="shared" si="2"/>
        <v>35</v>
      </c>
      <c r="P53" s="135">
        <f t="shared" si="3"/>
        <v>20</v>
      </c>
      <c r="Q53" s="10"/>
      <c r="R53" s="10"/>
      <c r="S53" s="10">
        <v>20</v>
      </c>
      <c r="T53" s="10"/>
      <c r="U53" s="10">
        <v>15</v>
      </c>
      <c r="V53" s="10"/>
    </row>
    <row r="54" ht="46" customHeight="1" spans="1:23">
      <c r="A54" s="10">
        <v>48</v>
      </c>
      <c r="B54" s="10" t="s">
        <v>178</v>
      </c>
      <c r="C54" s="114" t="s">
        <v>331</v>
      </c>
      <c r="D54" s="92" t="s">
        <v>332</v>
      </c>
      <c r="E54" s="116" t="s">
        <v>28</v>
      </c>
      <c r="F54" s="10" t="s">
        <v>178</v>
      </c>
      <c r="G54" s="114" t="s">
        <v>331</v>
      </c>
      <c r="H54" s="101" t="s">
        <v>331</v>
      </c>
      <c r="I54" s="101" t="s">
        <v>333</v>
      </c>
      <c r="J54" s="101" t="s">
        <v>334</v>
      </c>
      <c r="K54" s="101" t="s">
        <v>335</v>
      </c>
      <c r="L54" s="101" t="s">
        <v>335</v>
      </c>
      <c r="M54" s="115" t="s">
        <v>336</v>
      </c>
      <c r="N54" s="115" t="s">
        <v>337</v>
      </c>
      <c r="O54" s="135">
        <f t="shared" si="2"/>
        <v>20</v>
      </c>
      <c r="P54" s="135">
        <f t="shared" si="3"/>
        <v>20</v>
      </c>
      <c r="Q54" s="10"/>
      <c r="R54" s="10"/>
      <c r="S54" s="10">
        <v>20</v>
      </c>
      <c r="T54" s="10"/>
      <c r="U54" s="10"/>
      <c r="V54" s="10"/>
      <c r="W54" s="167"/>
    </row>
    <row r="55" ht="40" customHeight="1" spans="1:22">
      <c r="A55" s="10">
        <v>49</v>
      </c>
      <c r="B55" s="10" t="s">
        <v>108</v>
      </c>
      <c r="C55" s="114" t="s">
        <v>338</v>
      </c>
      <c r="D55" s="92" t="s">
        <v>339</v>
      </c>
      <c r="E55" s="116" t="s">
        <v>49</v>
      </c>
      <c r="F55" s="10" t="s">
        <v>108</v>
      </c>
      <c r="G55" s="114" t="s">
        <v>338</v>
      </c>
      <c r="H55" s="115" t="s">
        <v>338</v>
      </c>
      <c r="I55" s="115" t="s">
        <v>340</v>
      </c>
      <c r="J55" s="115" t="s">
        <v>341</v>
      </c>
      <c r="K55" s="115">
        <v>300</v>
      </c>
      <c r="L55" s="115">
        <v>26</v>
      </c>
      <c r="M55" s="115" t="s">
        <v>342</v>
      </c>
      <c r="N55" s="115" t="s">
        <v>343</v>
      </c>
      <c r="O55" s="135">
        <f t="shared" si="2"/>
        <v>62.64</v>
      </c>
      <c r="P55" s="135">
        <f t="shared" si="3"/>
        <v>62.64</v>
      </c>
      <c r="Q55" s="10"/>
      <c r="R55" s="10"/>
      <c r="S55" s="10">
        <v>62.64</v>
      </c>
      <c r="T55" s="10"/>
      <c r="U55" s="10"/>
      <c r="V55" s="10"/>
    </row>
    <row r="56" ht="40" customHeight="1" spans="1:22">
      <c r="A56" s="10">
        <v>50</v>
      </c>
      <c r="B56" s="10" t="s">
        <v>71</v>
      </c>
      <c r="C56" s="10" t="s">
        <v>285</v>
      </c>
      <c r="D56" s="102" t="s">
        <v>344</v>
      </c>
      <c r="E56" s="10" t="s">
        <v>28</v>
      </c>
      <c r="F56" s="10" t="s">
        <v>71</v>
      </c>
      <c r="G56" s="10" t="s">
        <v>285</v>
      </c>
      <c r="H56" s="10" t="s">
        <v>285</v>
      </c>
      <c r="I56" s="10" t="s">
        <v>345</v>
      </c>
      <c r="J56" s="115" t="s">
        <v>346</v>
      </c>
      <c r="K56" s="10">
        <v>150</v>
      </c>
      <c r="L56" s="10">
        <v>13</v>
      </c>
      <c r="M56" s="150" t="s">
        <v>347</v>
      </c>
      <c r="N56" s="150" t="s">
        <v>348</v>
      </c>
      <c r="O56" s="135">
        <f t="shared" si="2"/>
        <v>30</v>
      </c>
      <c r="P56" s="135">
        <f t="shared" si="3"/>
        <v>15</v>
      </c>
      <c r="Q56" s="10"/>
      <c r="R56" s="10"/>
      <c r="S56" s="10">
        <v>15</v>
      </c>
      <c r="T56" s="10"/>
      <c r="U56" s="10">
        <v>15</v>
      </c>
      <c r="V56" s="22" t="s">
        <v>349</v>
      </c>
    </row>
    <row r="57" ht="40" customHeight="1" spans="1:22">
      <c r="A57" s="10">
        <v>51</v>
      </c>
      <c r="B57" s="10" t="s">
        <v>46</v>
      </c>
      <c r="C57" s="10" t="s">
        <v>204</v>
      </c>
      <c r="D57" s="102" t="s">
        <v>350</v>
      </c>
      <c r="E57" s="10" t="s">
        <v>28</v>
      </c>
      <c r="F57" s="10" t="s">
        <v>46</v>
      </c>
      <c r="G57" s="10" t="s">
        <v>204</v>
      </c>
      <c r="H57" s="115" t="s">
        <v>204</v>
      </c>
      <c r="I57" s="115" t="s">
        <v>29</v>
      </c>
      <c r="J57" s="115" t="s">
        <v>351</v>
      </c>
      <c r="K57" s="115">
        <v>197</v>
      </c>
      <c r="L57" s="115">
        <v>34</v>
      </c>
      <c r="M57" s="115" t="s">
        <v>352</v>
      </c>
      <c r="N57" s="115" t="s">
        <v>353</v>
      </c>
      <c r="O57" s="135">
        <f t="shared" si="2"/>
        <v>50</v>
      </c>
      <c r="P57" s="135">
        <f t="shared" si="3"/>
        <v>20</v>
      </c>
      <c r="Q57" s="10"/>
      <c r="R57" s="10"/>
      <c r="S57" s="10">
        <v>20</v>
      </c>
      <c r="T57" s="10"/>
      <c r="U57" s="10">
        <v>30</v>
      </c>
      <c r="V57" s="29"/>
    </row>
    <row r="58" ht="45" customHeight="1" spans="1:22">
      <c r="A58" s="10">
        <v>52</v>
      </c>
      <c r="B58" s="113" t="s">
        <v>295</v>
      </c>
      <c r="C58" s="10" t="s">
        <v>118</v>
      </c>
      <c r="D58" s="102" t="s">
        <v>354</v>
      </c>
      <c r="E58" s="10" t="s">
        <v>37</v>
      </c>
      <c r="F58" s="10" t="s">
        <v>120</v>
      </c>
      <c r="G58" s="10" t="s">
        <v>120</v>
      </c>
      <c r="H58" s="10" t="s">
        <v>39</v>
      </c>
      <c r="I58" s="10" t="s">
        <v>29</v>
      </c>
      <c r="J58" s="10" t="s">
        <v>355</v>
      </c>
      <c r="K58" s="10">
        <v>30</v>
      </c>
      <c r="L58" s="10">
        <v>30</v>
      </c>
      <c r="M58" s="10" t="s">
        <v>356</v>
      </c>
      <c r="N58" s="10" t="s">
        <v>357</v>
      </c>
      <c r="O58" s="135">
        <f t="shared" si="2"/>
        <v>10</v>
      </c>
      <c r="P58" s="135">
        <f t="shared" si="3"/>
        <v>10</v>
      </c>
      <c r="Q58" s="10"/>
      <c r="R58" s="10"/>
      <c r="S58" s="10">
        <v>10</v>
      </c>
      <c r="T58" s="10"/>
      <c r="U58" s="10"/>
      <c r="V58" s="128"/>
    </row>
    <row r="59" ht="77" customHeight="1" spans="1:22">
      <c r="A59" s="10">
        <v>53</v>
      </c>
      <c r="B59" s="113"/>
      <c r="C59" s="10"/>
      <c r="D59" s="102" t="s">
        <v>358</v>
      </c>
      <c r="E59" s="10" t="s">
        <v>28</v>
      </c>
      <c r="F59" s="10" t="s">
        <v>120</v>
      </c>
      <c r="G59" s="10" t="s">
        <v>120</v>
      </c>
      <c r="H59" s="10" t="s">
        <v>39</v>
      </c>
      <c r="I59" s="10" t="s">
        <v>29</v>
      </c>
      <c r="J59" s="10" t="s">
        <v>359</v>
      </c>
      <c r="K59" s="10" t="s">
        <v>360</v>
      </c>
      <c r="L59" s="10" t="s">
        <v>360</v>
      </c>
      <c r="M59" s="10" t="s">
        <v>361</v>
      </c>
      <c r="N59" s="10" t="s">
        <v>362</v>
      </c>
      <c r="O59" s="135">
        <f t="shared" si="2"/>
        <v>15</v>
      </c>
      <c r="P59" s="135">
        <f t="shared" si="3"/>
        <v>15</v>
      </c>
      <c r="Q59" s="10"/>
      <c r="R59" s="10"/>
      <c r="S59" s="10">
        <v>15</v>
      </c>
      <c r="T59" s="10"/>
      <c r="U59" s="10"/>
      <c r="V59" s="10" t="s">
        <v>363</v>
      </c>
    </row>
    <row r="60" ht="61" customHeight="1" spans="1:22">
      <c r="A60" s="10">
        <v>54</v>
      </c>
      <c r="B60" s="113" t="s">
        <v>364</v>
      </c>
      <c r="C60" s="101" t="s">
        <v>365</v>
      </c>
      <c r="D60" s="102" t="s">
        <v>366</v>
      </c>
      <c r="E60" s="10" t="s">
        <v>49</v>
      </c>
      <c r="F60" s="10" t="s">
        <v>120</v>
      </c>
      <c r="G60" s="10" t="s">
        <v>367</v>
      </c>
      <c r="H60" s="101" t="s">
        <v>365</v>
      </c>
      <c r="I60" s="101" t="s">
        <v>368</v>
      </c>
      <c r="J60" s="101" t="s">
        <v>369</v>
      </c>
      <c r="K60" s="101" t="s">
        <v>370</v>
      </c>
      <c r="L60" s="101" t="s">
        <v>370</v>
      </c>
      <c r="M60" s="115" t="s">
        <v>369</v>
      </c>
      <c r="N60" s="115" t="s">
        <v>371</v>
      </c>
      <c r="O60" s="135">
        <f t="shared" si="2"/>
        <v>563.76</v>
      </c>
      <c r="P60" s="135">
        <f t="shared" si="3"/>
        <v>563.76</v>
      </c>
      <c r="Q60" s="10"/>
      <c r="R60" s="10"/>
      <c r="S60" s="10"/>
      <c r="T60" s="10">
        <v>563.76</v>
      </c>
      <c r="U60" s="10"/>
      <c r="V60" s="10" t="s">
        <v>372</v>
      </c>
    </row>
    <row r="61" s="85" customFormat="1" ht="89" customHeight="1" spans="1:22">
      <c r="A61" s="10">
        <v>55</v>
      </c>
      <c r="B61" s="113"/>
      <c r="C61" s="10"/>
      <c r="D61" s="119" t="s">
        <v>373</v>
      </c>
      <c r="E61" s="22" t="s">
        <v>37</v>
      </c>
      <c r="F61" s="22" t="s">
        <v>120</v>
      </c>
      <c r="G61" s="22" t="s">
        <v>120</v>
      </c>
      <c r="H61" s="22" t="s">
        <v>39</v>
      </c>
      <c r="I61" s="22" t="s">
        <v>29</v>
      </c>
      <c r="J61" s="139" t="s">
        <v>374</v>
      </c>
      <c r="K61" s="22" t="s">
        <v>375</v>
      </c>
      <c r="L61" s="22" t="s">
        <v>375</v>
      </c>
      <c r="M61" s="139" t="s">
        <v>376</v>
      </c>
      <c r="N61" s="139" t="s">
        <v>377</v>
      </c>
      <c r="O61" s="135">
        <f t="shared" si="2"/>
        <v>100</v>
      </c>
      <c r="P61" s="135">
        <f t="shared" si="3"/>
        <v>100</v>
      </c>
      <c r="Q61" s="22"/>
      <c r="R61" s="22"/>
      <c r="S61" s="22"/>
      <c r="T61" s="22">
        <v>100</v>
      </c>
      <c r="U61" s="22"/>
      <c r="V61" s="22" t="s">
        <v>378</v>
      </c>
    </row>
    <row r="62" ht="40" customHeight="1" spans="1:22">
      <c r="A62" s="10">
        <v>56</v>
      </c>
      <c r="B62" s="10" t="s">
        <v>81</v>
      </c>
      <c r="C62" s="115" t="s">
        <v>379</v>
      </c>
      <c r="D62" s="92" t="s">
        <v>380</v>
      </c>
      <c r="E62" s="10" t="s">
        <v>28</v>
      </c>
      <c r="F62" s="10" t="s">
        <v>81</v>
      </c>
      <c r="G62" s="10" t="s">
        <v>81</v>
      </c>
      <c r="H62" s="115" t="s">
        <v>379</v>
      </c>
      <c r="I62" s="115" t="s">
        <v>381</v>
      </c>
      <c r="J62" s="115" t="s">
        <v>382</v>
      </c>
      <c r="K62" s="141" t="s">
        <v>383</v>
      </c>
      <c r="L62" s="141" t="s">
        <v>384</v>
      </c>
      <c r="M62" s="115" t="s">
        <v>385</v>
      </c>
      <c r="N62" s="115" t="s">
        <v>386</v>
      </c>
      <c r="O62" s="135">
        <f t="shared" si="2"/>
        <v>300</v>
      </c>
      <c r="P62" s="135">
        <f t="shared" si="3"/>
        <v>300</v>
      </c>
      <c r="Q62" s="10"/>
      <c r="R62" s="10"/>
      <c r="S62" s="10"/>
      <c r="T62" s="10">
        <v>300</v>
      </c>
      <c r="U62" s="10"/>
      <c r="V62" s="10" t="s">
        <v>387</v>
      </c>
    </row>
    <row r="63" ht="40" customHeight="1" spans="1:22">
      <c r="A63" s="10">
        <v>57</v>
      </c>
      <c r="B63" s="10" t="s">
        <v>71</v>
      </c>
      <c r="C63" s="10" t="s">
        <v>388</v>
      </c>
      <c r="D63" s="92" t="s">
        <v>389</v>
      </c>
      <c r="E63" s="10" t="s">
        <v>49</v>
      </c>
      <c r="F63" s="10" t="s">
        <v>71</v>
      </c>
      <c r="G63" s="10" t="s">
        <v>388</v>
      </c>
      <c r="H63" s="115" t="s">
        <v>388</v>
      </c>
      <c r="I63" s="115" t="s">
        <v>390</v>
      </c>
      <c r="J63" s="115" t="s">
        <v>391</v>
      </c>
      <c r="K63" s="115" t="s">
        <v>128</v>
      </c>
      <c r="L63" s="115" t="s">
        <v>392</v>
      </c>
      <c r="M63" s="115" t="s">
        <v>393</v>
      </c>
      <c r="N63" s="115" t="s">
        <v>394</v>
      </c>
      <c r="O63" s="135">
        <f t="shared" si="2"/>
        <v>25</v>
      </c>
      <c r="P63" s="135">
        <f t="shared" si="3"/>
        <v>12</v>
      </c>
      <c r="Q63" s="10"/>
      <c r="R63" s="10"/>
      <c r="S63" s="10"/>
      <c r="T63" s="168">
        <v>12</v>
      </c>
      <c r="U63" s="10">
        <v>13</v>
      </c>
      <c r="V63" s="10"/>
    </row>
    <row r="64" ht="46" customHeight="1" spans="1:22">
      <c r="A64" s="10">
        <v>58</v>
      </c>
      <c r="B64" s="10" t="s">
        <v>71</v>
      </c>
      <c r="C64" s="10" t="s">
        <v>395</v>
      </c>
      <c r="D64" s="92" t="s">
        <v>396</v>
      </c>
      <c r="E64" s="10" t="s">
        <v>49</v>
      </c>
      <c r="F64" s="10" t="s">
        <v>71</v>
      </c>
      <c r="G64" s="10" t="s">
        <v>395</v>
      </c>
      <c r="H64" s="115" t="s">
        <v>395</v>
      </c>
      <c r="I64" s="115" t="s">
        <v>390</v>
      </c>
      <c r="J64" s="115" t="s">
        <v>397</v>
      </c>
      <c r="K64" s="115" t="s">
        <v>201</v>
      </c>
      <c r="L64" s="115" t="s">
        <v>398</v>
      </c>
      <c r="M64" s="115" t="s">
        <v>393</v>
      </c>
      <c r="N64" s="115" t="s">
        <v>394</v>
      </c>
      <c r="O64" s="135">
        <f t="shared" si="2"/>
        <v>10</v>
      </c>
      <c r="P64" s="135">
        <f t="shared" si="3"/>
        <v>10</v>
      </c>
      <c r="Q64" s="10"/>
      <c r="R64" s="10"/>
      <c r="S64" s="10"/>
      <c r="T64" s="168">
        <v>10</v>
      </c>
      <c r="U64" s="10"/>
      <c r="V64" s="10"/>
    </row>
    <row r="65" ht="47" customHeight="1" spans="1:22">
      <c r="A65" s="10">
        <v>59</v>
      </c>
      <c r="B65" s="10" t="s">
        <v>59</v>
      </c>
      <c r="C65" s="10" t="s">
        <v>100</v>
      </c>
      <c r="D65" s="92" t="s">
        <v>399</v>
      </c>
      <c r="E65" s="10" t="s">
        <v>49</v>
      </c>
      <c r="F65" s="10" t="s">
        <v>59</v>
      </c>
      <c r="G65" s="10" t="s">
        <v>100</v>
      </c>
      <c r="H65" s="115" t="s">
        <v>100</v>
      </c>
      <c r="I65" s="173" t="s">
        <v>400</v>
      </c>
      <c r="J65" s="115" t="s">
        <v>401</v>
      </c>
      <c r="K65" s="115" t="s">
        <v>402</v>
      </c>
      <c r="L65" s="115" t="s">
        <v>403</v>
      </c>
      <c r="M65" s="115" t="s">
        <v>404</v>
      </c>
      <c r="N65" s="115" t="s">
        <v>405</v>
      </c>
      <c r="O65" s="135">
        <f t="shared" si="2"/>
        <v>30</v>
      </c>
      <c r="P65" s="135">
        <f t="shared" si="3"/>
        <v>30</v>
      </c>
      <c r="Q65" s="10"/>
      <c r="R65" s="10"/>
      <c r="S65" s="10"/>
      <c r="T65" s="168">
        <v>30</v>
      </c>
      <c r="U65" s="10"/>
      <c r="V65" s="10"/>
    </row>
    <row r="66" ht="47" customHeight="1" spans="1:22">
      <c r="A66" s="10">
        <v>60</v>
      </c>
      <c r="B66" s="10" t="s">
        <v>46</v>
      </c>
      <c r="C66" s="10" t="s">
        <v>406</v>
      </c>
      <c r="D66" s="92" t="s">
        <v>407</v>
      </c>
      <c r="E66" s="10" t="s">
        <v>49</v>
      </c>
      <c r="F66" s="10" t="s">
        <v>46</v>
      </c>
      <c r="G66" s="10" t="s">
        <v>406</v>
      </c>
      <c r="H66" s="115" t="s">
        <v>406</v>
      </c>
      <c r="I66" s="115" t="s">
        <v>29</v>
      </c>
      <c r="J66" s="115" t="s">
        <v>408</v>
      </c>
      <c r="K66" s="115">
        <v>209</v>
      </c>
      <c r="L66" s="115">
        <v>51</v>
      </c>
      <c r="M66" s="115" t="s">
        <v>409</v>
      </c>
      <c r="N66" s="115" t="s">
        <v>57</v>
      </c>
      <c r="O66" s="135">
        <f t="shared" si="2"/>
        <v>33</v>
      </c>
      <c r="P66" s="135">
        <f t="shared" si="3"/>
        <v>20</v>
      </c>
      <c r="Q66" s="10"/>
      <c r="R66" s="10"/>
      <c r="S66" s="10"/>
      <c r="T66" s="168">
        <v>20</v>
      </c>
      <c r="U66" s="10">
        <v>13</v>
      </c>
      <c r="V66" s="10"/>
    </row>
    <row r="67" ht="47" customHeight="1" spans="1:22">
      <c r="A67" s="10">
        <v>61</v>
      </c>
      <c r="B67" s="10" t="s">
        <v>164</v>
      </c>
      <c r="C67" s="10" t="s">
        <v>410</v>
      </c>
      <c r="D67" s="92" t="s">
        <v>411</v>
      </c>
      <c r="E67" s="10" t="s">
        <v>49</v>
      </c>
      <c r="F67" s="10" t="s">
        <v>164</v>
      </c>
      <c r="G67" s="10" t="s">
        <v>410</v>
      </c>
      <c r="H67" s="99" t="s">
        <v>412</v>
      </c>
      <c r="I67" s="99" t="s">
        <v>413</v>
      </c>
      <c r="J67" s="99" t="s">
        <v>414</v>
      </c>
      <c r="K67" s="148" t="s">
        <v>415</v>
      </c>
      <c r="L67" s="148" t="s">
        <v>416</v>
      </c>
      <c r="M67" s="99" t="s">
        <v>417</v>
      </c>
      <c r="N67" s="99" t="s">
        <v>417</v>
      </c>
      <c r="O67" s="135">
        <f t="shared" si="2"/>
        <v>50</v>
      </c>
      <c r="P67" s="135">
        <f t="shared" si="3"/>
        <v>50</v>
      </c>
      <c r="Q67" s="10"/>
      <c r="R67" s="10"/>
      <c r="S67" s="10"/>
      <c r="T67" s="168">
        <v>50</v>
      </c>
      <c r="U67" s="10"/>
      <c r="V67" s="10"/>
    </row>
    <row r="68" ht="47" customHeight="1" spans="1:22">
      <c r="A68" s="10">
        <v>62</v>
      </c>
      <c r="B68" s="10" t="s">
        <v>108</v>
      </c>
      <c r="C68" s="10" t="s">
        <v>109</v>
      </c>
      <c r="D68" s="92" t="s">
        <v>418</v>
      </c>
      <c r="E68" s="10" t="s">
        <v>49</v>
      </c>
      <c r="F68" s="10" t="s">
        <v>108</v>
      </c>
      <c r="G68" s="10" t="s">
        <v>109</v>
      </c>
      <c r="H68" s="115" t="s">
        <v>109</v>
      </c>
      <c r="I68" s="115" t="s">
        <v>419</v>
      </c>
      <c r="J68" s="115" t="s">
        <v>420</v>
      </c>
      <c r="K68" s="115">
        <v>95</v>
      </c>
      <c r="L68" s="115">
        <v>32</v>
      </c>
      <c r="M68" s="115" t="s">
        <v>421</v>
      </c>
      <c r="N68" s="115" t="s">
        <v>422</v>
      </c>
      <c r="O68" s="135">
        <f t="shared" si="2"/>
        <v>48</v>
      </c>
      <c r="P68" s="135">
        <f t="shared" si="3"/>
        <v>48</v>
      </c>
      <c r="Q68" s="10"/>
      <c r="R68" s="10"/>
      <c r="S68" s="10"/>
      <c r="T68" s="168">
        <v>48</v>
      </c>
      <c r="U68" s="10"/>
      <c r="V68" s="10"/>
    </row>
    <row r="69" ht="47" customHeight="1" spans="1:23">
      <c r="A69" s="10">
        <v>63</v>
      </c>
      <c r="B69" s="10" t="s">
        <v>423</v>
      </c>
      <c r="C69" s="10" t="s">
        <v>424</v>
      </c>
      <c r="D69" s="92" t="s">
        <v>425</v>
      </c>
      <c r="E69" s="10" t="s">
        <v>49</v>
      </c>
      <c r="F69" s="10" t="s">
        <v>423</v>
      </c>
      <c r="G69" s="10" t="s">
        <v>424</v>
      </c>
      <c r="H69" s="101" t="s">
        <v>426</v>
      </c>
      <c r="I69" s="101" t="s">
        <v>29</v>
      </c>
      <c r="J69" s="101" t="s">
        <v>427</v>
      </c>
      <c r="K69" s="101" t="s">
        <v>428</v>
      </c>
      <c r="L69" s="101" t="s">
        <v>429</v>
      </c>
      <c r="M69" s="115" t="s">
        <v>430</v>
      </c>
      <c r="N69" s="115" t="s">
        <v>57</v>
      </c>
      <c r="O69" s="135">
        <f t="shared" si="2"/>
        <v>30</v>
      </c>
      <c r="P69" s="135">
        <f t="shared" si="3"/>
        <v>30</v>
      </c>
      <c r="Q69" s="10"/>
      <c r="R69" s="10"/>
      <c r="S69" s="10"/>
      <c r="T69" s="168">
        <v>30</v>
      </c>
      <c r="U69" s="10"/>
      <c r="V69" s="10"/>
      <c r="W69" s="145"/>
    </row>
    <row r="70" ht="78" customHeight="1" spans="1:22">
      <c r="A70" s="10">
        <v>64</v>
      </c>
      <c r="B70" s="113" t="s">
        <v>295</v>
      </c>
      <c r="C70" s="10" t="s">
        <v>118</v>
      </c>
      <c r="D70" s="102" t="s">
        <v>431</v>
      </c>
      <c r="E70" s="10" t="s">
        <v>28</v>
      </c>
      <c r="F70" s="10" t="s">
        <v>186</v>
      </c>
      <c r="G70" s="10" t="s">
        <v>367</v>
      </c>
      <c r="H70" s="101" t="s">
        <v>178</v>
      </c>
      <c r="I70" s="101" t="s">
        <v>29</v>
      </c>
      <c r="J70" s="101" t="s">
        <v>432</v>
      </c>
      <c r="K70" s="101" t="s">
        <v>433</v>
      </c>
      <c r="L70" s="101" t="s">
        <v>434</v>
      </c>
      <c r="M70" s="115" t="s">
        <v>432</v>
      </c>
      <c r="N70" s="115" t="s">
        <v>435</v>
      </c>
      <c r="O70" s="135">
        <f t="shared" si="2"/>
        <v>172.95</v>
      </c>
      <c r="P70" s="135">
        <f t="shared" si="3"/>
        <v>172.95</v>
      </c>
      <c r="Q70" s="10"/>
      <c r="R70" s="10"/>
      <c r="S70" s="10"/>
      <c r="T70" s="157">
        <v>172.95</v>
      </c>
      <c r="U70" s="10"/>
      <c r="V70" s="172" t="s">
        <v>436</v>
      </c>
    </row>
    <row r="71" ht="83" customHeight="1" spans="1:22">
      <c r="A71" s="10">
        <v>65</v>
      </c>
      <c r="B71" s="10" t="s">
        <v>71</v>
      </c>
      <c r="C71" s="115" t="s">
        <v>230</v>
      </c>
      <c r="D71" s="102" t="s">
        <v>437</v>
      </c>
      <c r="E71" s="10" t="s">
        <v>28</v>
      </c>
      <c r="F71" s="10" t="s">
        <v>438</v>
      </c>
      <c r="G71" s="10" t="s">
        <v>438</v>
      </c>
      <c r="H71" s="115" t="s">
        <v>230</v>
      </c>
      <c r="I71" s="115" t="s">
        <v>439</v>
      </c>
      <c r="J71" s="115" t="s">
        <v>440</v>
      </c>
      <c r="K71" s="115" t="s">
        <v>128</v>
      </c>
      <c r="L71" s="115" t="s">
        <v>441</v>
      </c>
      <c r="M71" s="115" t="s">
        <v>442</v>
      </c>
      <c r="N71" s="115" t="s">
        <v>443</v>
      </c>
      <c r="O71" s="135">
        <f t="shared" si="2"/>
        <v>200</v>
      </c>
      <c r="P71" s="135">
        <f t="shared" si="3"/>
        <v>50</v>
      </c>
      <c r="Q71" s="10"/>
      <c r="R71" s="10"/>
      <c r="S71" s="10"/>
      <c r="T71" s="10">
        <v>50</v>
      </c>
      <c r="U71" s="10">
        <v>150</v>
      </c>
      <c r="V71" s="22" t="s">
        <v>444</v>
      </c>
    </row>
    <row r="72" ht="67" customHeight="1" spans="1:22">
      <c r="A72" s="10">
        <v>66</v>
      </c>
      <c r="B72" s="113" t="s">
        <v>108</v>
      </c>
      <c r="C72" s="10" t="s">
        <v>235</v>
      </c>
      <c r="D72" s="102" t="s">
        <v>445</v>
      </c>
      <c r="E72" s="10" t="s">
        <v>28</v>
      </c>
      <c r="F72" s="10" t="s">
        <v>446</v>
      </c>
      <c r="G72" s="10" t="s">
        <v>446</v>
      </c>
      <c r="H72" s="115" t="s">
        <v>235</v>
      </c>
      <c r="I72" s="115" t="s">
        <v>277</v>
      </c>
      <c r="J72" s="115" t="s">
        <v>447</v>
      </c>
      <c r="K72" s="115">
        <v>272</v>
      </c>
      <c r="L72" s="115">
        <v>53</v>
      </c>
      <c r="M72" s="115" t="s">
        <v>448</v>
      </c>
      <c r="N72" s="115" t="s">
        <v>449</v>
      </c>
      <c r="O72" s="135">
        <f t="shared" si="2"/>
        <v>200</v>
      </c>
      <c r="P72" s="135">
        <f t="shared" si="3"/>
        <v>50</v>
      </c>
      <c r="Q72" s="10"/>
      <c r="R72" s="10"/>
      <c r="S72" s="10"/>
      <c r="T72" s="10">
        <v>50</v>
      </c>
      <c r="U72" s="10">
        <v>150</v>
      </c>
      <c r="V72" s="128"/>
    </row>
    <row r="73" ht="64" customHeight="1" spans="1:22">
      <c r="A73" s="22">
        <v>67</v>
      </c>
      <c r="B73" s="22" t="s">
        <v>367</v>
      </c>
      <c r="C73" s="22" t="s">
        <v>118</v>
      </c>
      <c r="D73" s="119" t="s">
        <v>450</v>
      </c>
      <c r="E73" s="22" t="s">
        <v>49</v>
      </c>
      <c r="F73" s="22" t="s">
        <v>186</v>
      </c>
      <c r="G73" s="22" t="s">
        <v>367</v>
      </c>
      <c r="H73" s="115" t="s">
        <v>72</v>
      </c>
      <c r="I73" s="115" t="s">
        <v>451</v>
      </c>
      <c r="J73" s="115" t="s">
        <v>452</v>
      </c>
      <c r="K73" s="115" t="s">
        <v>453</v>
      </c>
      <c r="L73" s="115" t="s">
        <v>454</v>
      </c>
      <c r="M73" s="115" t="s">
        <v>455</v>
      </c>
      <c r="N73" s="115" t="s">
        <v>456</v>
      </c>
      <c r="O73" s="171">
        <f t="shared" si="2"/>
        <v>185</v>
      </c>
      <c r="P73" s="171">
        <f t="shared" si="3"/>
        <v>185</v>
      </c>
      <c r="Q73" s="10"/>
      <c r="R73" s="10"/>
      <c r="S73" s="10"/>
      <c r="T73" s="22">
        <v>185</v>
      </c>
      <c r="U73" s="22"/>
      <c r="V73" s="22" t="s">
        <v>457</v>
      </c>
    </row>
    <row r="74" ht="64" customHeight="1" spans="1:22">
      <c r="A74" s="29"/>
      <c r="B74" s="29"/>
      <c r="C74" s="29"/>
      <c r="D74" s="169"/>
      <c r="E74" s="29"/>
      <c r="F74" s="29"/>
      <c r="G74" s="29"/>
      <c r="H74" s="115" t="s">
        <v>458</v>
      </c>
      <c r="I74" s="115" t="s">
        <v>459</v>
      </c>
      <c r="J74" s="115" t="s">
        <v>460</v>
      </c>
      <c r="K74" s="115" t="s">
        <v>461</v>
      </c>
      <c r="L74" s="115" t="s">
        <v>462</v>
      </c>
      <c r="M74" s="115" t="s">
        <v>463</v>
      </c>
      <c r="N74" s="115" t="s">
        <v>464</v>
      </c>
      <c r="O74" s="171"/>
      <c r="P74" s="171"/>
      <c r="Q74" s="10"/>
      <c r="R74" s="10"/>
      <c r="S74" s="10"/>
      <c r="T74" s="29"/>
      <c r="U74" s="29"/>
      <c r="V74" s="29"/>
    </row>
    <row r="75" ht="64" customHeight="1" spans="1:22">
      <c r="A75" s="29"/>
      <c r="B75" s="29"/>
      <c r="C75" s="29"/>
      <c r="D75" s="169"/>
      <c r="E75" s="29"/>
      <c r="F75" s="29"/>
      <c r="G75" s="29"/>
      <c r="H75" s="115" t="s">
        <v>465</v>
      </c>
      <c r="I75" s="115" t="s">
        <v>466</v>
      </c>
      <c r="J75" s="115" t="s">
        <v>467</v>
      </c>
      <c r="K75" s="115">
        <f>299+278</f>
        <v>577</v>
      </c>
      <c r="L75" s="115" t="s">
        <v>468</v>
      </c>
      <c r="M75" s="115" t="s">
        <v>469</v>
      </c>
      <c r="N75" s="115" t="s">
        <v>116</v>
      </c>
      <c r="O75" s="171"/>
      <c r="P75" s="171"/>
      <c r="Q75" s="10"/>
      <c r="R75" s="10"/>
      <c r="S75" s="10"/>
      <c r="T75" s="29"/>
      <c r="U75" s="29"/>
      <c r="V75" s="29"/>
    </row>
    <row r="76" ht="58" customHeight="1" spans="1:22">
      <c r="A76" s="29"/>
      <c r="B76" s="29"/>
      <c r="C76" s="29"/>
      <c r="D76" s="169"/>
      <c r="E76" s="29"/>
      <c r="F76" s="29"/>
      <c r="G76" s="29"/>
      <c r="H76" s="115" t="s">
        <v>470</v>
      </c>
      <c r="I76" s="99" t="s">
        <v>29</v>
      </c>
      <c r="J76" s="115" t="s">
        <v>471</v>
      </c>
      <c r="K76" s="148" t="s">
        <v>472</v>
      </c>
      <c r="L76" s="148" t="s">
        <v>473</v>
      </c>
      <c r="M76" s="115" t="s">
        <v>321</v>
      </c>
      <c r="N76" s="115" t="s">
        <v>322</v>
      </c>
      <c r="O76" s="171"/>
      <c r="P76" s="171"/>
      <c r="Q76" s="10"/>
      <c r="R76" s="10"/>
      <c r="S76" s="10"/>
      <c r="T76" s="128"/>
      <c r="U76" s="128"/>
      <c r="V76" s="128"/>
    </row>
    <row r="77" ht="58" customHeight="1" spans="1:22">
      <c r="A77" s="128"/>
      <c r="B77" s="128"/>
      <c r="C77" s="128"/>
      <c r="D77" s="170"/>
      <c r="E77" s="128"/>
      <c r="F77" s="128"/>
      <c r="G77" s="128"/>
      <c r="H77" s="115" t="s">
        <v>338</v>
      </c>
      <c r="I77" s="115" t="s">
        <v>474</v>
      </c>
      <c r="J77" s="115" t="s">
        <v>475</v>
      </c>
      <c r="K77" s="115">
        <v>110</v>
      </c>
      <c r="L77" s="115">
        <v>7</v>
      </c>
      <c r="M77" s="115" t="s">
        <v>476</v>
      </c>
      <c r="N77" s="115" t="s">
        <v>477</v>
      </c>
      <c r="O77" s="135"/>
      <c r="P77" s="135"/>
      <c r="Q77" s="10"/>
      <c r="R77" s="10"/>
      <c r="S77" s="10"/>
      <c r="T77" s="10"/>
      <c r="U77" s="10"/>
      <c r="V77" s="10"/>
    </row>
    <row r="78" ht="58" customHeight="1" spans="1:22">
      <c r="A78" s="10">
        <v>68</v>
      </c>
      <c r="B78" s="113" t="s">
        <v>478</v>
      </c>
      <c r="C78" s="10" t="s">
        <v>118</v>
      </c>
      <c r="D78" s="102" t="s">
        <v>479</v>
      </c>
      <c r="E78" s="10" t="s">
        <v>28</v>
      </c>
      <c r="F78" s="10" t="s">
        <v>186</v>
      </c>
      <c r="G78" s="10" t="s">
        <v>480</v>
      </c>
      <c r="H78" s="115" t="s">
        <v>481</v>
      </c>
      <c r="I78" s="115" t="s">
        <v>482</v>
      </c>
      <c r="J78" s="115" t="s">
        <v>483</v>
      </c>
      <c r="K78" s="115">
        <v>200</v>
      </c>
      <c r="L78" s="115" t="s">
        <v>484</v>
      </c>
      <c r="M78" s="115" t="s">
        <v>485</v>
      </c>
      <c r="N78" s="115" t="s">
        <v>486</v>
      </c>
      <c r="O78" s="135">
        <f t="shared" si="2"/>
        <v>600</v>
      </c>
      <c r="P78" s="135">
        <f t="shared" si="3"/>
        <v>600</v>
      </c>
      <c r="Q78" s="10"/>
      <c r="R78" s="10">
        <v>500</v>
      </c>
      <c r="S78" s="10"/>
      <c r="T78" s="10">
        <v>100</v>
      </c>
      <c r="U78" s="10"/>
      <c r="V78" s="10" t="s">
        <v>487</v>
      </c>
    </row>
    <row r="79" ht="70" customHeight="1" spans="1:22">
      <c r="A79" s="10">
        <v>69</v>
      </c>
      <c r="B79" s="113"/>
      <c r="C79" s="10"/>
      <c r="D79" s="102" t="s">
        <v>488</v>
      </c>
      <c r="E79" s="10" t="s">
        <v>263</v>
      </c>
      <c r="F79" s="10" t="s">
        <v>120</v>
      </c>
      <c r="G79" s="10" t="s">
        <v>120</v>
      </c>
      <c r="H79" s="10"/>
      <c r="I79" s="10" t="s">
        <v>29</v>
      </c>
      <c r="J79" s="10"/>
      <c r="K79" s="10" t="s">
        <v>375</v>
      </c>
      <c r="L79" s="10" t="s">
        <v>375</v>
      </c>
      <c r="M79" s="10"/>
      <c r="N79" s="10"/>
      <c r="O79" s="135">
        <f t="shared" si="2"/>
        <v>46.68</v>
      </c>
      <c r="P79" s="135">
        <f t="shared" si="3"/>
        <v>46.68</v>
      </c>
      <c r="Q79" s="10"/>
      <c r="R79" s="10"/>
      <c r="S79" s="10"/>
      <c r="T79" s="10">
        <v>46.68</v>
      </c>
      <c r="U79" s="10"/>
      <c r="V79" s="10" t="s">
        <v>489</v>
      </c>
    </row>
    <row r="80" ht="38" customHeight="1" spans="1:22">
      <c r="A80" s="10"/>
      <c r="B80" s="10"/>
      <c r="C80" s="10"/>
      <c r="D80" s="10"/>
      <c r="E80" s="10"/>
      <c r="F80" s="10"/>
      <c r="G80" s="10"/>
      <c r="H80" s="10"/>
      <c r="I80" s="10"/>
      <c r="J80" s="10"/>
      <c r="K80" s="10"/>
      <c r="L80" s="10"/>
      <c r="M80" s="10"/>
      <c r="N80" s="10"/>
      <c r="O80" s="92">
        <f>SUM(O6:O79)</f>
        <v>6526.6048</v>
      </c>
      <c r="P80" s="92">
        <f>SUM(P6:P79)</f>
        <v>5984.57</v>
      </c>
      <c r="Q80" s="92">
        <v>423</v>
      </c>
      <c r="R80" s="92">
        <f>SUM(R6:R79)</f>
        <v>3487.53</v>
      </c>
      <c r="S80" s="92">
        <f>SUM(S48:S79)</f>
        <v>265.96</v>
      </c>
      <c r="T80" s="92">
        <f>SUM(T6:T79)</f>
        <v>1808.08</v>
      </c>
      <c r="U80" s="92">
        <f>SUM(U6:U79)</f>
        <v>777.0348</v>
      </c>
      <c r="V80" s="10"/>
    </row>
    <row r="81" ht="20" customHeight="1" spans="13:14">
      <c r="M81" s="61"/>
      <c r="N81" s="61"/>
    </row>
    <row r="82" ht="20" customHeight="1" spans="13:14">
      <c r="M82" s="61"/>
      <c r="N82" s="61"/>
    </row>
    <row r="83" ht="20" customHeight="1" spans="13:14">
      <c r="M83" s="61"/>
      <c r="N83" s="61"/>
    </row>
    <row r="84" ht="20" customHeight="1" spans="13:14">
      <c r="M84" s="61"/>
      <c r="N84" s="61"/>
    </row>
    <row r="85" ht="20" customHeight="1" spans="13:14">
      <c r="M85" s="61"/>
      <c r="N85" s="61"/>
    </row>
    <row r="86" ht="20" customHeight="1" spans="13:14">
      <c r="M86" s="61"/>
      <c r="N86" s="61"/>
    </row>
    <row r="87" ht="20" customHeight="1" spans="13:14">
      <c r="M87" s="61"/>
      <c r="N87" s="61"/>
    </row>
    <row r="88" ht="20" customHeight="1" spans="13:14">
      <c r="M88" s="61"/>
      <c r="N88" s="61"/>
    </row>
    <row r="89" ht="20" customHeight="1" spans="13:14">
      <c r="M89" s="61"/>
      <c r="N89" s="61"/>
    </row>
    <row r="90" ht="20" customHeight="1" spans="13:14">
      <c r="M90" s="61"/>
      <c r="N90" s="61"/>
    </row>
    <row r="91" ht="20" customHeight="1" spans="13:14">
      <c r="M91" s="61"/>
      <c r="N91" s="61"/>
    </row>
    <row r="92" ht="20" customHeight="1" spans="13:14">
      <c r="M92" s="61"/>
      <c r="N92" s="61"/>
    </row>
    <row r="93" ht="20" customHeight="1" spans="13:14">
      <c r="M93" s="61"/>
      <c r="N93" s="61"/>
    </row>
    <row r="94" ht="20" customHeight="1" spans="13:14">
      <c r="M94" s="61"/>
      <c r="N94" s="61"/>
    </row>
    <row r="95" ht="11.25" customHeight="1" spans="13:14">
      <c r="M95" s="61"/>
      <c r="N95" s="61"/>
    </row>
    <row r="96" ht="11.25" customHeight="1" spans="13:14">
      <c r="M96" s="61"/>
      <c r="N96" s="61"/>
    </row>
    <row r="97" ht="11.25" customHeight="1" spans="13:14">
      <c r="M97" s="61"/>
      <c r="N97" s="61"/>
    </row>
    <row r="98" ht="11.25" customHeight="1" spans="13:14">
      <c r="M98" s="61"/>
      <c r="N98" s="61"/>
    </row>
    <row r="99" ht="11.25" customHeight="1" spans="13:14">
      <c r="M99" s="61"/>
      <c r="N99" s="61"/>
    </row>
    <row r="100" ht="11.25" customHeight="1" spans="13:14">
      <c r="M100" s="61"/>
      <c r="N100" s="61"/>
    </row>
    <row r="101" ht="11.25" customHeight="1" spans="13:14">
      <c r="M101" s="61"/>
      <c r="N101" s="61"/>
    </row>
    <row r="102" ht="11.25" customHeight="1" spans="13:14">
      <c r="M102" s="61"/>
      <c r="N102" s="61"/>
    </row>
    <row r="103" ht="11.25" customHeight="1" spans="13:14">
      <c r="M103" s="61"/>
      <c r="N103" s="61"/>
    </row>
    <row r="104" ht="11.25" customHeight="1" spans="13:14">
      <c r="M104" s="61"/>
      <c r="N104" s="61"/>
    </row>
    <row r="105" ht="11.25" customHeight="1" spans="13:14">
      <c r="M105" s="61"/>
      <c r="N105" s="61"/>
    </row>
    <row r="106" ht="11.25" customHeight="1" spans="13:14">
      <c r="M106" s="61"/>
      <c r="N106" s="61"/>
    </row>
    <row r="107" ht="11.25" customHeight="1" spans="13:14">
      <c r="M107" s="61"/>
      <c r="N107" s="61"/>
    </row>
    <row r="108" ht="11.25" customHeight="1" spans="13:14">
      <c r="M108" s="61"/>
      <c r="N108" s="61"/>
    </row>
    <row r="109" ht="11.25" customHeight="1" spans="13:14">
      <c r="M109" s="61"/>
      <c r="N109" s="61"/>
    </row>
    <row r="110" ht="11.25" customHeight="1" spans="13:14">
      <c r="M110" s="61"/>
      <c r="N110" s="61"/>
    </row>
    <row r="111" ht="11.25" customHeight="1" spans="13:14">
      <c r="M111" s="61"/>
      <c r="N111" s="61"/>
    </row>
    <row r="112" ht="11.25" customHeight="1" spans="13:14">
      <c r="M112" s="61"/>
      <c r="N112" s="61"/>
    </row>
    <row r="113" ht="11.25" customHeight="1" spans="13:14">
      <c r="M113" s="61"/>
      <c r="N113" s="61"/>
    </row>
    <row r="114" ht="11.25" customHeight="1" spans="13:14">
      <c r="M114" s="61"/>
      <c r="N114" s="61"/>
    </row>
    <row r="115" ht="11.25" customHeight="1" spans="13:14">
      <c r="M115" s="61"/>
      <c r="N115" s="61"/>
    </row>
    <row r="116" ht="11.25" customHeight="1" spans="13:14">
      <c r="M116" s="61"/>
      <c r="N116" s="61"/>
    </row>
  </sheetData>
  <autoFilter ref="A4:W80">
    <extLst/>
  </autoFilter>
  <mergeCells count="38">
    <mergeCell ref="A1:V1"/>
    <mergeCell ref="O2:V2"/>
    <mergeCell ref="P3:T3"/>
    <mergeCell ref="A5:V5"/>
    <mergeCell ref="A29:D29"/>
    <mergeCell ref="A2:A4"/>
    <mergeCell ref="A73:A77"/>
    <mergeCell ref="B2:B4"/>
    <mergeCell ref="B73:B77"/>
    <mergeCell ref="C2:C4"/>
    <mergeCell ref="C73:C77"/>
    <mergeCell ref="D2:D4"/>
    <mergeCell ref="D73:D77"/>
    <mergeCell ref="E2:E4"/>
    <mergeCell ref="E73:E77"/>
    <mergeCell ref="F2:F4"/>
    <mergeCell ref="F73:F77"/>
    <mergeCell ref="G2:G4"/>
    <mergeCell ref="G73:G77"/>
    <mergeCell ref="H2:H4"/>
    <mergeCell ref="I2:I4"/>
    <mergeCell ref="J2:J4"/>
    <mergeCell ref="K2:K4"/>
    <mergeCell ref="L2:L4"/>
    <mergeCell ref="M2:M4"/>
    <mergeCell ref="N2:N4"/>
    <mergeCell ref="O3:O4"/>
    <mergeCell ref="O73:O77"/>
    <mergeCell ref="P73:P77"/>
    <mergeCell ref="T73:T76"/>
    <mergeCell ref="U3:U4"/>
    <mergeCell ref="U73:U76"/>
    <mergeCell ref="V3:V4"/>
    <mergeCell ref="V50:V55"/>
    <mergeCell ref="V56:V58"/>
    <mergeCell ref="V62:V69"/>
    <mergeCell ref="V71:V72"/>
    <mergeCell ref="V73:V76"/>
  </mergeCells>
  <dataValidations count="1">
    <dataValidation type="list" allowBlank="1" showInputMessage="1" showErrorMessage="1" sqref="E47 E43:E44">
      <formula1>"产业类,基建类,到户类"</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5"/>
  <sheetViews>
    <sheetView zoomScale="80" zoomScaleNormal="80" workbookViewId="0">
      <pane xSplit="4" ySplit="5" topLeftCell="E15" activePane="bottomRight" state="frozen"/>
      <selection/>
      <selection pane="topRight"/>
      <selection pane="bottomLeft"/>
      <selection pane="bottomRight" activeCell="I20" sqref="I20"/>
    </sheetView>
  </sheetViews>
  <sheetFormatPr defaultColWidth="8" defaultRowHeight="14.25"/>
  <cols>
    <col min="1" max="1" width="4.7" customWidth="1"/>
    <col min="2" max="2" width="9.3" customWidth="1"/>
    <col min="3" max="3" width="7.075" customWidth="1"/>
    <col min="4" max="4" width="18.6083333333333" customWidth="1"/>
    <col min="5" max="8" width="9" customWidth="1"/>
    <col min="9" max="9" width="18.4666666666667" customWidth="1"/>
    <col min="10" max="10" width="19.85" customWidth="1"/>
    <col min="11" max="12" width="9" customWidth="1"/>
    <col min="13" max="13" width="12.4916666666667" customWidth="1"/>
    <col min="14" max="14" width="11.4" customWidth="1"/>
    <col min="15" max="15" width="10.4666666666667" customWidth="1"/>
    <col min="16" max="21" width="9" customWidth="1"/>
    <col min="22" max="22" width="10.4166666666667" customWidth="1"/>
    <col min="23" max="23" width="11.5" customWidth="1"/>
    <col min="24" max="257" width="9" customWidth="1"/>
  </cols>
  <sheetData>
    <row r="1" ht="29" customHeight="1" spans="1:28">
      <c r="A1" s="3" t="s">
        <v>490</v>
      </c>
      <c r="B1" s="3"/>
      <c r="C1" s="3"/>
      <c r="D1" s="3"/>
      <c r="E1" s="3"/>
      <c r="F1" s="3"/>
      <c r="G1" s="3"/>
      <c r="H1" s="3"/>
      <c r="I1" s="3"/>
      <c r="J1" s="3"/>
      <c r="K1" s="3"/>
      <c r="L1" s="3"/>
      <c r="M1" s="43"/>
      <c r="N1" s="43"/>
      <c r="O1" s="3"/>
      <c r="P1" s="3"/>
      <c r="Q1" s="3"/>
      <c r="R1" s="3"/>
      <c r="S1" s="3"/>
      <c r="T1" s="3"/>
      <c r="U1" s="3"/>
      <c r="V1" s="3"/>
      <c r="W1" s="3"/>
      <c r="X1" s="3"/>
      <c r="Y1" s="3"/>
      <c r="Z1" s="3"/>
      <c r="AA1" s="3"/>
      <c r="AB1" s="3"/>
    </row>
    <row r="2" s="1" customFormat="1" ht="21" customHeight="1" spans="1:28">
      <c r="A2" s="4" t="s">
        <v>1</v>
      </c>
      <c r="B2" s="4" t="s">
        <v>491</v>
      </c>
      <c r="C2" s="4" t="s">
        <v>492</v>
      </c>
      <c r="D2" s="4" t="s">
        <v>4</v>
      </c>
      <c r="E2" s="4" t="s">
        <v>5</v>
      </c>
      <c r="F2" s="4" t="s">
        <v>6</v>
      </c>
      <c r="G2" s="4" t="s">
        <v>7</v>
      </c>
      <c r="H2" s="4" t="s">
        <v>8</v>
      </c>
      <c r="I2" s="4" t="s">
        <v>9</v>
      </c>
      <c r="J2" s="4" t="s">
        <v>10</v>
      </c>
      <c r="K2" s="4" t="s">
        <v>11</v>
      </c>
      <c r="L2" s="4" t="s">
        <v>12</v>
      </c>
      <c r="M2" s="22" t="s">
        <v>13</v>
      </c>
      <c r="N2" s="22" t="s">
        <v>14</v>
      </c>
      <c r="O2" s="44" t="s">
        <v>15</v>
      </c>
      <c r="P2" s="44"/>
      <c r="Q2" s="44"/>
      <c r="R2" s="44"/>
      <c r="S2" s="44"/>
      <c r="T2" s="44"/>
      <c r="U2" s="44"/>
      <c r="V2" s="44"/>
      <c r="W2" s="62" t="s">
        <v>493</v>
      </c>
      <c r="X2" s="62"/>
      <c r="Y2" s="62"/>
      <c r="Z2" s="62"/>
      <c r="AA2" s="62"/>
      <c r="AB2" s="62"/>
    </row>
    <row r="3" s="1" customFormat="1" ht="16" customHeight="1" spans="1:28">
      <c r="A3" s="5"/>
      <c r="B3" s="5"/>
      <c r="C3" s="5"/>
      <c r="D3" s="5"/>
      <c r="E3" s="5"/>
      <c r="F3" s="5"/>
      <c r="G3" s="5"/>
      <c r="H3" s="5"/>
      <c r="I3" s="5"/>
      <c r="J3" s="5"/>
      <c r="K3" s="5"/>
      <c r="L3" s="5"/>
      <c r="M3" s="29"/>
      <c r="N3" s="29"/>
      <c r="O3" s="45" t="s">
        <v>16</v>
      </c>
      <c r="P3" s="46" t="s">
        <v>17</v>
      </c>
      <c r="Q3" s="46"/>
      <c r="R3" s="46"/>
      <c r="S3" s="46"/>
      <c r="T3" s="46"/>
      <c r="U3" s="63" t="s">
        <v>18</v>
      </c>
      <c r="V3" s="5" t="s">
        <v>19</v>
      </c>
      <c r="W3" s="15" t="s">
        <v>494</v>
      </c>
      <c r="X3" s="15"/>
      <c r="Y3" s="15" t="s">
        <v>495</v>
      </c>
      <c r="Z3" s="15"/>
      <c r="AA3" s="15" t="s">
        <v>496</v>
      </c>
      <c r="AB3" s="15"/>
    </row>
    <row r="4" s="1" customFormat="1" ht="44" customHeight="1" spans="1:28">
      <c r="A4" s="5"/>
      <c r="B4" s="5"/>
      <c r="C4" s="5"/>
      <c r="D4" s="5"/>
      <c r="E4" s="5"/>
      <c r="F4" s="5"/>
      <c r="G4" s="5"/>
      <c r="H4" s="5"/>
      <c r="I4" s="5"/>
      <c r="J4" s="5"/>
      <c r="K4" s="5"/>
      <c r="L4" s="5"/>
      <c r="M4" s="29"/>
      <c r="N4" s="29"/>
      <c r="O4" s="47"/>
      <c r="P4" s="4" t="s">
        <v>20</v>
      </c>
      <c r="Q4" s="4" t="s">
        <v>21</v>
      </c>
      <c r="R4" s="4" t="s">
        <v>22</v>
      </c>
      <c r="S4" s="4" t="s">
        <v>23</v>
      </c>
      <c r="T4" s="4" t="s">
        <v>24</v>
      </c>
      <c r="U4" s="63"/>
      <c r="V4" s="5"/>
      <c r="W4" s="4" t="s">
        <v>497</v>
      </c>
      <c r="X4" s="4" t="s">
        <v>498</v>
      </c>
      <c r="Y4" s="4" t="s">
        <v>497</v>
      </c>
      <c r="Z4" s="4" t="s">
        <v>498</v>
      </c>
      <c r="AA4" s="4" t="s">
        <v>497</v>
      </c>
      <c r="AB4" s="4" t="s">
        <v>498</v>
      </c>
    </row>
    <row r="5" s="1" customFormat="1" ht="22" customHeight="1" spans="1:28">
      <c r="A5" s="6" t="s">
        <v>25</v>
      </c>
      <c r="B5" s="7"/>
      <c r="C5" s="7"/>
      <c r="D5" s="7"/>
      <c r="E5" s="7"/>
      <c r="F5" s="8"/>
      <c r="G5" s="7"/>
      <c r="H5" s="7"/>
      <c r="I5" s="7"/>
      <c r="J5" s="7"/>
      <c r="K5" s="7"/>
      <c r="L5" s="7"/>
      <c r="M5" s="7"/>
      <c r="N5" s="7"/>
      <c r="O5" s="7"/>
      <c r="P5" s="7"/>
      <c r="Q5" s="7"/>
      <c r="R5" s="7"/>
      <c r="S5" s="7"/>
      <c r="T5" s="7"/>
      <c r="U5" s="7"/>
      <c r="V5" s="7"/>
      <c r="W5" s="7"/>
      <c r="X5" s="7"/>
      <c r="Y5" s="7"/>
      <c r="Z5" s="7"/>
      <c r="AA5" s="7"/>
      <c r="AB5" s="80"/>
    </row>
    <row r="6" s="2" customFormat="1" ht="90" customHeight="1" spans="1:28">
      <c r="A6" s="9">
        <v>1</v>
      </c>
      <c r="B6" s="10" t="s">
        <v>499</v>
      </c>
      <c r="C6" s="10">
        <v>2022</v>
      </c>
      <c r="D6" s="11" t="s">
        <v>500</v>
      </c>
      <c r="E6" s="12" t="s">
        <v>49</v>
      </c>
      <c r="F6" s="13" t="s">
        <v>50</v>
      </c>
      <c r="G6" s="14" t="s">
        <v>51</v>
      </c>
      <c r="H6" s="12" t="s">
        <v>47</v>
      </c>
      <c r="I6" s="48" t="s">
        <v>52</v>
      </c>
      <c r="J6" s="13" t="s">
        <v>53</v>
      </c>
      <c r="K6" s="13" t="s">
        <v>54</v>
      </c>
      <c r="L6" s="13" t="s">
        <v>55</v>
      </c>
      <c r="M6" s="39" t="s">
        <v>56</v>
      </c>
      <c r="N6" s="39" t="s">
        <v>57</v>
      </c>
      <c r="O6" s="49">
        <v>128.51</v>
      </c>
      <c r="P6" s="49">
        <v>100</v>
      </c>
      <c r="Q6" s="64">
        <v>100</v>
      </c>
      <c r="R6" s="65"/>
      <c r="S6" s="65"/>
      <c r="T6" s="65"/>
      <c r="U6" s="65">
        <v>28.51</v>
      </c>
      <c r="V6" s="65" t="s">
        <v>58</v>
      </c>
      <c r="W6" s="64">
        <v>4.5914</v>
      </c>
      <c r="X6" s="64">
        <v>0</v>
      </c>
      <c r="Y6" s="65">
        <v>62.5914</v>
      </c>
      <c r="Z6" s="65">
        <v>58</v>
      </c>
      <c r="AA6" s="65">
        <v>104.5914</v>
      </c>
      <c r="AB6" s="65">
        <v>100</v>
      </c>
    </row>
    <row r="7" ht="45" customHeight="1" spans="1:29">
      <c r="A7" s="15">
        <v>2</v>
      </c>
      <c r="B7" s="5" t="s">
        <v>501</v>
      </c>
      <c r="C7" s="15">
        <v>2022</v>
      </c>
      <c r="D7" s="16" t="s">
        <v>90</v>
      </c>
      <c r="E7" s="17" t="s">
        <v>49</v>
      </c>
      <c r="F7" s="18" t="s">
        <v>59</v>
      </c>
      <c r="G7" s="19" t="s">
        <v>89</v>
      </c>
      <c r="H7" s="17" t="s">
        <v>89</v>
      </c>
      <c r="I7" s="50" t="s">
        <v>91</v>
      </c>
      <c r="J7" s="51" t="s">
        <v>92</v>
      </c>
      <c r="K7" s="50" t="s">
        <v>93</v>
      </c>
      <c r="L7" s="50" t="s">
        <v>94</v>
      </c>
      <c r="M7" s="30" t="s">
        <v>87</v>
      </c>
      <c r="N7" s="30" t="s">
        <v>88</v>
      </c>
      <c r="O7" s="52">
        <f t="shared" ref="O7:O13" si="0">P7+U7</f>
        <v>41.0166</v>
      </c>
      <c r="P7" s="52">
        <f t="shared" ref="P7:P14" si="1">SUM(Q7:T7)</f>
        <v>40</v>
      </c>
      <c r="Q7" s="66">
        <v>40</v>
      </c>
      <c r="R7" s="67"/>
      <c r="S7" s="67"/>
      <c r="T7" s="67"/>
      <c r="U7" s="68">
        <v>1.0166</v>
      </c>
      <c r="V7" s="67" t="s">
        <v>35</v>
      </c>
      <c r="W7" s="69">
        <v>23.76</v>
      </c>
      <c r="X7" s="69">
        <v>23.76</v>
      </c>
      <c r="Y7" s="69">
        <v>23.76</v>
      </c>
      <c r="Z7" s="69">
        <v>23.76</v>
      </c>
      <c r="AA7" s="69">
        <v>23.76</v>
      </c>
      <c r="AB7" s="69">
        <v>23.76</v>
      </c>
      <c r="AC7" s="81" t="s">
        <v>95</v>
      </c>
    </row>
    <row r="8" s="2" customFormat="1" ht="81" customHeight="1" spans="1:29">
      <c r="A8" s="9">
        <v>3</v>
      </c>
      <c r="B8" s="9" t="s">
        <v>502</v>
      </c>
      <c r="C8" s="10">
        <v>2022</v>
      </c>
      <c r="D8" s="16" t="s">
        <v>110</v>
      </c>
      <c r="E8" s="17" t="s">
        <v>49</v>
      </c>
      <c r="F8" s="18" t="s">
        <v>111</v>
      </c>
      <c r="G8" s="19" t="s">
        <v>109</v>
      </c>
      <c r="H8" s="17" t="s">
        <v>109</v>
      </c>
      <c r="I8" s="50" t="s">
        <v>112</v>
      </c>
      <c r="J8" s="18" t="s">
        <v>113</v>
      </c>
      <c r="K8" s="18" t="s">
        <v>114</v>
      </c>
      <c r="L8" s="18" t="s">
        <v>115</v>
      </c>
      <c r="M8" s="30" t="s">
        <v>87</v>
      </c>
      <c r="N8" s="30" t="s">
        <v>116</v>
      </c>
      <c r="O8" s="53">
        <f t="shared" si="0"/>
        <v>70</v>
      </c>
      <c r="P8" s="53">
        <f t="shared" si="1"/>
        <v>70</v>
      </c>
      <c r="Q8" s="70">
        <v>20</v>
      </c>
      <c r="R8" s="71">
        <v>50</v>
      </c>
      <c r="S8" s="68"/>
      <c r="T8" s="68"/>
      <c r="U8" s="72"/>
      <c r="V8" s="68" t="s">
        <v>117</v>
      </c>
      <c r="W8" s="69">
        <v>3.34</v>
      </c>
      <c r="X8" s="69">
        <v>3.34</v>
      </c>
      <c r="Y8" s="69">
        <v>3.34</v>
      </c>
      <c r="Z8" s="69">
        <v>3.34</v>
      </c>
      <c r="AA8" s="32">
        <v>62.87</v>
      </c>
      <c r="AB8" s="32">
        <v>62.87</v>
      </c>
      <c r="AC8" s="82"/>
    </row>
    <row r="9" ht="57" customHeight="1" spans="1:29">
      <c r="A9" s="15">
        <v>4</v>
      </c>
      <c r="B9" s="5" t="s">
        <v>501</v>
      </c>
      <c r="C9" s="10">
        <v>2022</v>
      </c>
      <c r="D9" s="20" t="s">
        <v>503</v>
      </c>
      <c r="E9" s="17" t="s">
        <v>28</v>
      </c>
      <c r="F9" s="21" t="s">
        <v>120</v>
      </c>
      <c r="G9" s="19" t="s">
        <v>164</v>
      </c>
      <c r="H9" s="17" t="s">
        <v>164</v>
      </c>
      <c r="I9" s="50" t="s">
        <v>166</v>
      </c>
      <c r="J9" s="18" t="s">
        <v>167</v>
      </c>
      <c r="K9" s="18" t="s">
        <v>168</v>
      </c>
      <c r="L9" s="18" t="s">
        <v>168</v>
      </c>
      <c r="M9" s="30" t="s">
        <v>33</v>
      </c>
      <c r="N9" s="30" t="s">
        <v>169</v>
      </c>
      <c r="O9" s="53">
        <f t="shared" si="0"/>
        <v>20</v>
      </c>
      <c r="P9" s="53">
        <f t="shared" si="1"/>
        <v>20</v>
      </c>
      <c r="Q9" s="66">
        <v>20</v>
      </c>
      <c r="R9" s="68"/>
      <c r="S9" s="68"/>
      <c r="T9" s="68"/>
      <c r="U9" s="72"/>
      <c r="V9" s="68" t="s">
        <v>35</v>
      </c>
      <c r="W9" s="69">
        <v>0</v>
      </c>
      <c r="X9" s="69">
        <v>0</v>
      </c>
      <c r="Y9" s="83">
        <v>20</v>
      </c>
      <c r="Z9" s="83">
        <v>20</v>
      </c>
      <c r="AA9" s="83">
        <v>20</v>
      </c>
      <c r="AB9" s="83">
        <v>20</v>
      </c>
      <c r="AC9" s="84"/>
    </row>
    <row r="10" ht="57" customHeight="1" spans="1:29">
      <c r="A10" s="4">
        <v>5</v>
      </c>
      <c r="B10" s="5"/>
      <c r="C10" s="22">
        <v>2022</v>
      </c>
      <c r="D10" s="23" t="s">
        <v>504</v>
      </c>
      <c r="E10" s="17" t="s">
        <v>28</v>
      </c>
      <c r="F10" s="21" t="s">
        <v>120</v>
      </c>
      <c r="G10" s="24" t="s">
        <v>108</v>
      </c>
      <c r="H10" s="25" t="s">
        <v>108</v>
      </c>
      <c r="I10" s="54" t="s">
        <v>174</v>
      </c>
      <c r="J10" s="55" t="s">
        <v>175</v>
      </c>
      <c r="K10" s="55" t="s">
        <v>176</v>
      </c>
      <c r="L10" s="55" t="s">
        <v>176</v>
      </c>
      <c r="M10" s="30" t="s">
        <v>33</v>
      </c>
      <c r="O10" s="53">
        <f t="shared" si="0"/>
        <v>17.45</v>
      </c>
      <c r="P10" s="53">
        <f t="shared" si="1"/>
        <v>17.45</v>
      </c>
      <c r="Q10" s="73">
        <v>17.45</v>
      </c>
      <c r="R10" s="74"/>
      <c r="S10" s="74"/>
      <c r="T10" s="74"/>
      <c r="U10" s="75"/>
      <c r="V10" s="68" t="s">
        <v>35</v>
      </c>
      <c r="W10" s="76">
        <v>0</v>
      </c>
      <c r="X10" s="76">
        <v>0</v>
      </c>
      <c r="Y10" s="83">
        <v>17.45</v>
      </c>
      <c r="Z10" s="83">
        <v>17.45</v>
      </c>
      <c r="AA10" s="83">
        <v>17.45</v>
      </c>
      <c r="AB10" s="83">
        <v>17.45</v>
      </c>
      <c r="AC10" s="84"/>
    </row>
    <row r="11" ht="24" customHeight="1" spans="1:28">
      <c r="A11" s="26" t="s">
        <v>183</v>
      </c>
      <c r="B11" s="26"/>
      <c r="C11" s="26"/>
      <c r="D11" s="26"/>
      <c r="E11" s="27"/>
      <c r="F11" s="28"/>
      <c r="G11" s="27"/>
      <c r="H11" s="27"/>
      <c r="I11" s="27"/>
      <c r="J11" s="27"/>
      <c r="K11" s="27"/>
      <c r="L11" s="27"/>
      <c r="M11" s="27"/>
      <c r="N11" s="27"/>
      <c r="O11" s="56">
        <f t="shared" si="0"/>
        <v>0</v>
      </c>
      <c r="P11" s="56">
        <f t="shared" si="1"/>
        <v>0</v>
      </c>
      <c r="Q11" s="27"/>
      <c r="R11" s="27"/>
      <c r="S11" s="27"/>
      <c r="T11" s="27"/>
      <c r="U11" s="27"/>
      <c r="V11" s="27"/>
      <c r="W11" s="77"/>
      <c r="X11" s="77"/>
      <c r="Y11" s="77"/>
      <c r="Z11" s="77"/>
      <c r="AA11" s="77"/>
      <c r="AB11" s="77"/>
    </row>
    <row r="12" ht="60" customHeight="1" spans="1:28">
      <c r="A12" s="10">
        <v>6</v>
      </c>
      <c r="B12" s="29" t="s">
        <v>501</v>
      </c>
      <c r="C12" s="10">
        <v>2022</v>
      </c>
      <c r="D12" s="16" t="s">
        <v>205</v>
      </c>
      <c r="E12" s="17" t="s">
        <v>28</v>
      </c>
      <c r="F12" s="30" t="s">
        <v>46</v>
      </c>
      <c r="G12" s="31" t="s">
        <v>204</v>
      </c>
      <c r="H12" s="32" t="s">
        <v>46</v>
      </c>
      <c r="I12" s="32" t="s">
        <v>29</v>
      </c>
      <c r="J12" s="32" t="s">
        <v>206</v>
      </c>
      <c r="K12" s="32">
        <v>197</v>
      </c>
      <c r="L12" s="32">
        <v>34</v>
      </c>
      <c r="M12" s="32" t="s">
        <v>207</v>
      </c>
      <c r="N12" s="32" t="s">
        <v>208</v>
      </c>
      <c r="O12" s="52">
        <f t="shared" si="0"/>
        <v>100</v>
      </c>
      <c r="P12" s="52">
        <f t="shared" si="1"/>
        <v>100</v>
      </c>
      <c r="Q12" s="30"/>
      <c r="R12" s="30">
        <v>100</v>
      </c>
      <c r="S12" s="30"/>
      <c r="T12" s="30"/>
      <c r="U12" s="30"/>
      <c r="V12" s="78" t="s">
        <v>196</v>
      </c>
      <c r="W12" s="32">
        <v>19.3815</v>
      </c>
      <c r="X12" s="32">
        <v>19.3815</v>
      </c>
      <c r="Y12" s="32">
        <v>57.002</v>
      </c>
      <c r="Z12" s="32">
        <v>57.002</v>
      </c>
      <c r="AA12" s="32"/>
      <c r="AB12" s="32"/>
    </row>
    <row r="13" ht="72" customHeight="1" spans="1:28">
      <c r="A13" s="10">
        <v>7</v>
      </c>
      <c r="B13" s="29"/>
      <c r="C13" s="10">
        <v>2022</v>
      </c>
      <c r="D13" s="16" t="s">
        <v>244</v>
      </c>
      <c r="E13" s="33" t="s">
        <v>37</v>
      </c>
      <c r="F13" s="30" t="s">
        <v>120</v>
      </c>
      <c r="G13" s="31" t="s">
        <v>120</v>
      </c>
      <c r="H13" s="30" t="s">
        <v>39</v>
      </c>
      <c r="I13" s="30" t="s">
        <v>245</v>
      </c>
      <c r="J13" s="30" t="s">
        <v>246</v>
      </c>
      <c r="K13" s="30">
        <v>109</v>
      </c>
      <c r="L13" s="30">
        <v>109</v>
      </c>
      <c r="M13" s="57" t="s">
        <v>247</v>
      </c>
      <c r="N13" s="57" t="s">
        <v>248</v>
      </c>
      <c r="O13" s="52">
        <f t="shared" si="0"/>
        <v>31.5</v>
      </c>
      <c r="P13" s="52">
        <f t="shared" si="1"/>
        <v>31.5</v>
      </c>
      <c r="Q13" s="30"/>
      <c r="R13" s="30">
        <v>28.5</v>
      </c>
      <c r="S13" s="30"/>
      <c r="T13" s="30">
        <v>3</v>
      </c>
      <c r="U13" s="30"/>
      <c r="V13" s="79" t="s">
        <v>196</v>
      </c>
      <c r="W13" s="30">
        <v>0</v>
      </c>
      <c r="X13" s="30">
        <v>0</v>
      </c>
      <c r="Y13" s="30">
        <v>28.5</v>
      </c>
      <c r="Z13" s="30">
        <v>28.5</v>
      </c>
      <c r="AA13" s="30"/>
      <c r="AB13" s="30"/>
    </row>
    <row r="14" s="2" customFormat="1" ht="92" customHeight="1" spans="1:28">
      <c r="A14" s="10">
        <v>8</v>
      </c>
      <c r="B14" s="34" t="s">
        <v>502</v>
      </c>
      <c r="C14" s="10">
        <v>2022</v>
      </c>
      <c r="D14" s="20" t="s">
        <v>505</v>
      </c>
      <c r="E14" s="35" t="s">
        <v>49</v>
      </c>
      <c r="F14" s="32" t="s">
        <v>111</v>
      </c>
      <c r="G14" s="36" t="s">
        <v>109</v>
      </c>
      <c r="H14" s="37" t="s">
        <v>109</v>
      </c>
      <c r="I14" s="58" t="s">
        <v>253</v>
      </c>
      <c r="J14" s="32" t="s">
        <v>254</v>
      </c>
      <c r="K14" s="59" t="s">
        <v>114</v>
      </c>
      <c r="L14" s="59" t="s">
        <v>115</v>
      </c>
      <c r="M14" s="32" t="s">
        <v>255</v>
      </c>
      <c r="N14" s="32" t="s">
        <v>506</v>
      </c>
      <c r="O14" s="53">
        <v>29.208</v>
      </c>
      <c r="P14" s="53">
        <f t="shared" si="1"/>
        <v>10</v>
      </c>
      <c r="Q14" s="32"/>
      <c r="R14" s="32">
        <v>10</v>
      </c>
      <c r="S14" s="32"/>
      <c r="T14" s="32"/>
      <c r="U14" s="32">
        <v>19.208</v>
      </c>
      <c r="V14" s="32" t="s">
        <v>257</v>
      </c>
      <c r="W14" s="32">
        <v>11.68</v>
      </c>
      <c r="X14" s="32">
        <v>11.68</v>
      </c>
      <c r="Y14" s="32"/>
      <c r="Z14" s="32"/>
      <c r="AA14" s="32"/>
      <c r="AB14" s="32"/>
    </row>
    <row r="15" s="2" customFormat="1" ht="69" customHeight="1" spans="1:28">
      <c r="A15" s="9">
        <v>9</v>
      </c>
      <c r="B15" s="10" t="s">
        <v>499</v>
      </c>
      <c r="C15" s="10">
        <v>2022</v>
      </c>
      <c r="D15" s="20" t="s">
        <v>507</v>
      </c>
      <c r="E15" s="38" t="s">
        <v>49</v>
      </c>
      <c r="F15" s="39" t="s">
        <v>50</v>
      </c>
      <c r="G15" s="40" t="s">
        <v>235</v>
      </c>
      <c r="H15" s="39" t="s">
        <v>108</v>
      </c>
      <c r="I15" s="39" t="s">
        <v>277</v>
      </c>
      <c r="J15" s="39" t="s">
        <v>278</v>
      </c>
      <c r="K15" s="39" t="s">
        <v>279</v>
      </c>
      <c r="L15" s="32" t="s">
        <v>280</v>
      </c>
      <c r="M15" s="60" t="s">
        <v>281</v>
      </c>
      <c r="N15" s="60" t="s">
        <v>282</v>
      </c>
      <c r="O15" s="49" t="s">
        <v>283</v>
      </c>
      <c r="P15" s="49">
        <v>50</v>
      </c>
      <c r="Q15" s="39"/>
      <c r="R15" s="39">
        <v>50</v>
      </c>
      <c r="S15" s="39"/>
      <c r="T15" s="39"/>
      <c r="U15" s="39">
        <v>185</v>
      </c>
      <c r="V15" s="39" t="s">
        <v>284</v>
      </c>
      <c r="W15" s="39">
        <v>0</v>
      </c>
      <c r="X15" s="39">
        <v>0</v>
      </c>
      <c r="Y15" s="39">
        <v>38.3601</v>
      </c>
      <c r="Z15" s="39">
        <v>31.5364</v>
      </c>
      <c r="AA15" s="39">
        <v>38.3601</v>
      </c>
      <c r="AB15" s="39">
        <v>31.5364</v>
      </c>
    </row>
    <row r="16" s="2" customFormat="1" ht="80" customHeight="1" spans="1:28">
      <c r="A16" s="9">
        <v>10</v>
      </c>
      <c r="B16" s="10" t="s">
        <v>501</v>
      </c>
      <c r="C16" s="10">
        <v>2021</v>
      </c>
      <c r="D16" s="41" t="s">
        <v>508</v>
      </c>
      <c r="E16" s="38" t="s">
        <v>28</v>
      </c>
      <c r="F16" s="39" t="s">
        <v>120</v>
      </c>
      <c r="G16" s="40" t="s">
        <v>81</v>
      </c>
      <c r="H16" s="39" t="s">
        <v>81</v>
      </c>
      <c r="I16" s="39" t="s">
        <v>509</v>
      </c>
      <c r="J16" s="32" t="s">
        <v>510</v>
      </c>
      <c r="K16" s="32">
        <v>50</v>
      </c>
      <c r="L16" s="32">
        <v>50</v>
      </c>
      <c r="M16" s="60" t="s">
        <v>33</v>
      </c>
      <c r="N16" s="30" t="s">
        <v>511</v>
      </c>
      <c r="O16" s="49">
        <v>24</v>
      </c>
      <c r="P16" s="49">
        <v>24</v>
      </c>
      <c r="Q16" s="39">
        <v>24</v>
      </c>
      <c r="R16" s="39"/>
      <c r="S16" s="39"/>
      <c r="T16" s="39"/>
      <c r="U16" s="39"/>
      <c r="V16" s="39" t="s">
        <v>512</v>
      </c>
      <c r="W16" s="39">
        <v>24</v>
      </c>
      <c r="X16" s="39">
        <v>24</v>
      </c>
      <c r="Y16" s="39"/>
      <c r="Z16" s="39"/>
      <c r="AA16" s="39"/>
      <c r="AB16" s="39"/>
    </row>
    <row r="17" s="2" customFormat="1" ht="69" customHeight="1" spans="1:28">
      <c r="A17" s="9">
        <v>11</v>
      </c>
      <c r="B17" s="10" t="s">
        <v>501</v>
      </c>
      <c r="C17" s="10">
        <v>2021</v>
      </c>
      <c r="D17" s="11" t="s">
        <v>513</v>
      </c>
      <c r="E17" s="38" t="s">
        <v>28</v>
      </c>
      <c r="F17" s="39" t="s">
        <v>120</v>
      </c>
      <c r="G17" s="40" t="s">
        <v>59</v>
      </c>
      <c r="H17" s="39" t="s">
        <v>514</v>
      </c>
      <c r="I17" s="39" t="s">
        <v>509</v>
      </c>
      <c r="J17" s="60" t="s">
        <v>515</v>
      </c>
      <c r="K17" s="32" t="s">
        <v>516</v>
      </c>
      <c r="L17" s="32" t="s">
        <v>517</v>
      </c>
      <c r="M17" s="60" t="s">
        <v>518</v>
      </c>
      <c r="N17" s="60" t="s">
        <v>519</v>
      </c>
      <c r="O17" s="49">
        <v>23.5253</v>
      </c>
      <c r="P17" s="49">
        <v>23</v>
      </c>
      <c r="Q17" s="39"/>
      <c r="R17" s="39"/>
      <c r="S17" s="39"/>
      <c r="T17" s="39"/>
      <c r="U17" s="39">
        <v>0.5253</v>
      </c>
      <c r="V17" s="39" t="s">
        <v>520</v>
      </c>
      <c r="W17" s="39">
        <v>23.5253</v>
      </c>
      <c r="X17" s="39">
        <v>23</v>
      </c>
      <c r="Y17" s="39"/>
      <c r="Z17" s="39"/>
      <c r="AA17" s="39"/>
      <c r="AB17" s="39"/>
    </row>
    <row r="18" ht="65" customHeight="1" spans="1:28">
      <c r="A18" s="9">
        <v>12</v>
      </c>
      <c r="B18" s="10"/>
      <c r="C18" s="15">
        <v>2020</v>
      </c>
      <c r="D18" s="11" t="s">
        <v>521</v>
      </c>
      <c r="E18" s="42" t="s">
        <v>28</v>
      </c>
      <c r="F18" s="42" t="s">
        <v>120</v>
      </c>
      <c r="G18" s="42" t="s">
        <v>164</v>
      </c>
      <c r="H18" s="42" t="s">
        <v>164</v>
      </c>
      <c r="I18" s="42" t="s">
        <v>522</v>
      </c>
      <c r="J18" s="42" t="s">
        <v>523</v>
      </c>
      <c r="K18" s="30">
        <v>244</v>
      </c>
      <c r="L18" s="30">
        <v>244</v>
      </c>
      <c r="M18" s="32" t="s">
        <v>524</v>
      </c>
      <c r="N18" s="32" t="s">
        <v>525</v>
      </c>
      <c r="O18" s="32">
        <v>300</v>
      </c>
      <c r="P18" s="32">
        <v>300</v>
      </c>
      <c r="Q18" s="32">
        <v>300</v>
      </c>
      <c r="R18" s="15"/>
      <c r="S18" s="15"/>
      <c r="T18" s="15"/>
      <c r="U18" s="15"/>
      <c r="V18" s="42" t="s">
        <v>526</v>
      </c>
      <c r="W18" s="42">
        <v>300</v>
      </c>
      <c r="X18" s="42">
        <v>300</v>
      </c>
      <c r="Y18" s="15"/>
      <c r="Z18" s="15"/>
      <c r="AA18" s="15"/>
      <c r="AB18" s="15"/>
    </row>
    <row r="19" ht="64" customHeight="1" spans="1:28">
      <c r="A19" s="15">
        <v>13</v>
      </c>
      <c r="B19" s="15"/>
      <c r="C19" s="15">
        <v>2020</v>
      </c>
      <c r="D19" s="11" t="s">
        <v>527</v>
      </c>
      <c r="E19" s="42" t="s">
        <v>28</v>
      </c>
      <c r="F19" s="42" t="s">
        <v>120</v>
      </c>
      <c r="G19" s="42" t="s">
        <v>59</v>
      </c>
      <c r="H19" s="42" t="s">
        <v>59</v>
      </c>
      <c r="I19" s="42" t="s">
        <v>522</v>
      </c>
      <c r="J19" s="42" t="s">
        <v>528</v>
      </c>
      <c r="K19" s="30">
        <v>175</v>
      </c>
      <c r="L19" s="30">
        <v>175</v>
      </c>
      <c r="M19" s="32" t="s">
        <v>524</v>
      </c>
      <c r="N19" s="32" t="s">
        <v>525</v>
      </c>
      <c r="O19" s="42">
        <v>200</v>
      </c>
      <c r="P19" s="42">
        <v>200</v>
      </c>
      <c r="Q19" s="42">
        <v>200</v>
      </c>
      <c r="R19" s="15"/>
      <c r="S19" s="15"/>
      <c r="T19" s="15"/>
      <c r="U19" s="15"/>
      <c r="V19" s="42" t="s">
        <v>529</v>
      </c>
      <c r="W19" s="42">
        <v>200</v>
      </c>
      <c r="X19" s="42">
        <v>200</v>
      </c>
      <c r="Y19" s="15"/>
      <c r="Z19" s="15"/>
      <c r="AA19" s="15"/>
      <c r="AB19" s="15"/>
    </row>
    <row r="20" ht="20" customHeight="1" spans="1:28">
      <c r="A20" s="15"/>
      <c r="B20" s="15"/>
      <c r="C20" s="15"/>
      <c r="D20" s="15"/>
      <c r="E20" s="15"/>
      <c r="F20" s="15"/>
      <c r="G20" s="15"/>
      <c r="H20" s="15"/>
      <c r="I20" s="15"/>
      <c r="J20" s="15"/>
      <c r="K20" s="15"/>
      <c r="L20" s="15"/>
      <c r="M20" s="10"/>
      <c r="N20" s="10"/>
      <c r="O20" s="15"/>
      <c r="P20" s="15"/>
      <c r="Q20" s="15"/>
      <c r="R20" s="15"/>
      <c r="S20" s="15"/>
      <c r="T20" s="15"/>
      <c r="U20" s="15"/>
      <c r="V20" s="15"/>
      <c r="W20" s="15"/>
      <c r="X20" s="15"/>
      <c r="Y20" s="15"/>
      <c r="Z20" s="15"/>
      <c r="AA20" s="15"/>
      <c r="AB20" s="15"/>
    </row>
    <row r="21" ht="20" customHeight="1" spans="1:28">
      <c r="A21" s="15"/>
      <c r="B21" s="15"/>
      <c r="C21" s="15"/>
      <c r="D21" s="15"/>
      <c r="E21" s="15"/>
      <c r="F21" s="15"/>
      <c r="G21" s="15"/>
      <c r="H21" s="15"/>
      <c r="I21" s="15"/>
      <c r="J21" s="15"/>
      <c r="K21" s="15"/>
      <c r="L21" s="15"/>
      <c r="M21" s="10"/>
      <c r="N21" s="10"/>
      <c r="O21" s="15"/>
      <c r="P21" s="15"/>
      <c r="Q21" s="15"/>
      <c r="R21" s="15"/>
      <c r="S21" s="15"/>
      <c r="T21" s="15"/>
      <c r="U21" s="15"/>
      <c r="V21" s="15"/>
      <c r="W21" s="15"/>
      <c r="X21" s="15"/>
      <c r="Y21" s="15"/>
      <c r="Z21" s="15"/>
      <c r="AA21" s="15"/>
      <c r="AB21" s="15"/>
    </row>
    <row r="22" ht="20" customHeight="1" spans="1:28">
      <c r="A22" s="15"/>
      <c r="B22" s="15"/>
      <c r="C22" s="15"/>
      <c r="D22" s="15"/>
      <c r="E22" s="15"/>
      <c r="F22" s="15"/>
      <c r="G22" s="15"/>
      <c r="H22" s="15"/>
      <c r="I22" s="15"/>
      <c r="J22" s="15"/>
      <c r="K22" s="15"/>
      <c r="L22" s="15"/>
      <c r="M22" s="10"/>
      <c r="N22" s="10"/>
      <c r="O22" s="15"/>
      <c r="P22" s="15"/>
      <c r="Q22" s="15"/>
      <c r="R22" s="15"/>
      <c r="S22" s="15"/>
      <c r="T22" s="15"/>
      <c r="U22" s="15"/>
      <c r="V22" s="15"/>
      <c r="W22" s="15"/>
      <c r="X22" s="15"/>
      <c r="Y22" s="15"/>
      <c r="Z22" s="15"/>
      <c r="AA22" s="15"/>
      <c r="AB22" s="15"/>
    </row>
    <row r="23" ht="20" customHeight="1" spans="1:28">
      <c r="A23" s="15"/>
      <c r="B23" s="15"/>
      <c r="C23" s="15"/>
      <c r="D23" s="15"/>
      <c r="E23" s="15"/>
      <c r="F23" s="15"/>
      <c r="G23" s="15"/>
      <c r="H23" s="15"/>
      <c r="I23" s="15"/>
      <c r="J23" s="15"/>
      <c r="K23" s="15"/>
      <c r="L23" s="15"/>
      <c r="M23" s="10"/>
      <c r="N23" s="10"/>
      <c r="O23" s="15"/>
      <c r="P23" s="15"/>
      <c r="Q23" s="15"/>
      <c r="R23" s="15"/>
      <c r="S23" s="15"/>
      <c r="T23" s="15"/>
      <c r="U23" s="15"/>
      <c r="V23" s="15"/>
      <c r="W23" s="15"/>
      <c r="X23" s="15"/>
      <c r="Y23" s="15"/>
      <c r="Z23" s="15"/>
      <c r="AA23" s="15"/>
      <c r="AB23" s="15"/>
    </row>
    <row r="24" ht="20" customHeight="1" spans="1:28">
      <c r="A24" s="15"/>
      <c r="B24" s="15"/>
      <c r="C24" s="15"/>
      <c r="D24" s="15"/>
      <c r="E24" s="15"/>
      <c r="F24" s="15"/>
      <c r="G24" s="15"/>
      <c r="H24" s="15"/>
      <c r="I24" s="15"/>
      <c r="J24" s="15"/>
      <c r="K24" s="15"/>
      <c r="L24" s="15"/>
      <c r="M24" s="10"/>
      <c r="N24" s="10"/>
      <c r="O24" s="15"/>
      <c r="P24" s="15"/>
      <c r="Q24" s="15"/>
      <c r="R24" s="15"/>
      <c r="S24" s="15"/>
      <c r="T24" s="15"/>
      <c r="U24" s="15"/>
      <c r="V24" s="15"/>
      <c r="W24" s="15"/>
      <c r="X24" s="15"/>
      <c r="Y24" s="15"/>
      <c r="Z24" s="15"/>
      <c r="AA24" s="15"/>
      <c r="AB24" s="15"/>
    </row>
    <row r="25" ht="20" customHeight="1" spans="1:28">
      <c r="A25" s="15"/>
      <c r="B25" s="15"/>
      <c r="C25" s="15"/>
      <c r="D25" s="15"/>
      <c r="E25" s="15"/>
      <c r="F25" s="15"/>
      <c r="G25" s="15"/>
      <c r="H25" s="15"/>
      <c r="I25" s="15"/>
      <c r="J25" s="15"/>
      <c r="K25" s="15"/>
      <c r="L25" s="15"/>
      <c r="M25" s="10"/>
      <c r="N25" s="10"/>
      <c r="O25" s="15"/>
      <c r="P25" s="15"/>
      <c r="Q25" s="15"/>
      <c r="R25" s="15"/>
      <c r="S25" s="15"/>
      <c r="T25" s="15"/>
      <c r="U25" s="15"/>
      <c r="V25" s="15"/>
      <c r="W25" s="15"/>
      <c r="X25" s="15"/>
      <c r="Y25" s="15"/>
      <c r="Z25" s="15"/>
      <c r="AA25" s="15"/>
      <c r="AB25" s="15"/>
    </row>
    <row r="26" ht="20" customHeight="1" spans="1:28">
      <c r="A26" s="15"/>
      <c r="B26" s="15"/>
      <c r="C26" s="15"/>
      <c r="D26" s="15"/>
      <c r="E26" s="15"/>
      <c r="F26" s="15"/>
      <c r="G26" s="15"/>
      <c r="H26" s="15"/>
      <c r="I26" s="15"/>
      <c r="J26" s="15"/>
      <c r="K26" s="15"/>
      <c r="L26" s="15"/>
      <c r="M26" s="10"/>
      <c r="N26" s="10"/>
      <c r="O26" s="15"/>
      <c r="P26" s="15"/>
      <c r="Q26" s="15"/>
      <c r="R26" s="15"/>
      <c r="S26" s="15"/>
      <c r="T26" s="15"/>
      <c r="U26" s="15"/>
      <c r="V26" s="15"/>
      <c r="W26" s="15"/>
      <c r="X26" s="15"/>
      <c r="Y26" s="15"/>
      <c r="Z26" s="15"/>
      <c r="AA26" s="15"/>
      <c r="AB26" s="15"/>
    </row>
    <row r="27" ht="20" customHeight="1" spans="1:28">
      <c r="A27" s="15"/>
      <c r="B27" s="15"/>
      <c r="C27" s="15"/>
      <c r="D27" s="15"/>
      <c r="E27" s="15"/>
      <c r="F27" s="15"/>
      <c r="G27" s="15"/>
      <c r="H27" s="15"/>
      <c r="I27" s="15"/>
      <c r="J27" s="15"/>
      <c r="K27" s="15"/>
      <c r="L27" s="15"/>
      <c r="M27" s="10"/>
      <c r="N27" s="10"/>
      <c r="O27" s="15"/>
      <c r="P27" s="15"/>
      <c r="Q27" s="15"/>
      <c r="R27" s="15"/>
      <c r="S27" s="15"/>
      <c r="T27" s="15"/>
      <c r="U27" s="15"/>
      <c r="V27" s="15"/>
      <c r="W27" s="15"/>
      <c r="X27" s="15"/>
      <c r="Y27" s="15"/>
      <c r="Z27" s="15"/>
      <c r="AA27" s="15"/>
      <c r="AB27" s="15"/>
    </row>
    <row r="28" ht="20" customHeight="1" spans="1:28">
      <c r="A28" s="15"/>
      <c r="B28" s="15"/>
      <c r="C28" s="15"/>
      <c r="D28" s="15"/>
      <c r="E28" s="15"/>
      <c r="F28" s="15"/>
      <c r="G28" s="15"/>
      <c r="H28" s="15"/>
      <c r="I28" s="15"/>
      <c r="J28" s="15"/>
      <c r="K28" s="15"/>
      <c r="L28" s="15"/>
      <c r="M28" s="10"/>
      <c r="N28" s="10"/>
      <c r="O28" s="15"/>
      <c r="P28" s="15"/>
      <c r="Q28" s="15"/>
      <c r="R28" s="15"/>
      <c r="S28" s="15"/>
      <c r="T28" s="15"/>
      <c r="U28" s="15"/>
      <c r="V28" s="15"/>
      <c r="W28" s="15"/>
      <c r="X28" s="15"/>
      <c r="Y28" s="15"/>
      <c r="Z28" s="15"/>
      <c r="AA28" s="15"/>
      <c r="AB28" s="15"/>
    </row>
    <row r="29" ht="20" customHeight="1" spans="1:28">
      <c r="A29" s="15"/>
      <c r="B29" s="15"/>
      <c r="C29" s="15"/>
      <c r="D29" s="15"/>
      <c r="E29" s="15"/>
      <c r="F29" s="15"/>
      <c r="G29" s="15"/>
      <c r="H29" s="15"/>
      <c r="I29" s="15"/>
      <c r="J29" s="15"/>
      <c r="K29" s="15"/>
      <c r="L29" s="15"/>
      <c r="M29" s="10"/>
      <c r="N29" s="10"/>
      <c r="O29" s="15"/>
      <c r="P29" s="15"/>
      <c r="Q29" s="15"/>
      <c r="R29" s="15"/>
      <c r="S29" s="15"/>
      <c r="T29" s="15"/>
      <c r="U29" s="15"/>
      <c r="V29" s="15"/>
      <c r="W29" s="15"/>
      <c r="X29" s="15"/>
      <c r="Y29" s="15"/>
      <c r="Z29" s="15"/>
      <c r="AA29" s="15"/>
      <c r="AB29" s="15"/>
    </row>
    <row r="30" ht="20" customHeight="1" spans="13:14">
      <c r="M30" s="61"/>
      <c r="N30" s="61"/>
    </row>
    <row r="31" ht="20" customHeight="1" spans="13:14">
      <c r="M31" s="61"/>
      <c r="N31" s="61"/>
    </row>
    <row r="32" ht="20" customHeight="1" spans="13:14">
      <c r="M32" s="61"/>
      <c r="N32" s="61"/>
    </row>
    <row r="33" ht="20" customHeight="1" spans="13:14">
      <c r="M33" s="61"/>
      <c r="N33" s="61"/>
    </row>
    <row r="34" ht="20" customHeight="1" spans="13:14">
      <c r="M34" s="61"/>
      <c r="N34" s="61"/>
    </row>
    <row r="35" ht="20" customHeight="1" spans="13:14">
      <c r="M35" s="61"/>
      <c r="N35" s="61"/>
    </row>
    <row r="36" ht="20" customHeight="1" spans="13:14">
      <c r="M36" s="61"/>
      <c r="N36" s="61"/>
    </row>
    <row r="37" ht="20" customHeight="1" spans="13:14">
      <c r="M37" s="61"/>
      <c r="N37" s="61"/>
    </row>
    <row r="38" ht="20" customHeight="1" spans="13:14">
      <c r="M38" s="61"/>
      <c r="N38" s="61"/>
    </row>
    <row r="39" ht="20" customHeight="1" spans="13:14">
      <c r="M39" s="61"/>
      <c r="N39" s="61"/>
    </row>
    <row r="40" ht="20" customHeight="1" spans="13:14">
      <c r="M40" s="61"/>
      <c r="N40" s="61"/>
    </row>
    <row r="41" ht="20" customHeight="1" spans="13:14">
      <c r="M41" s="61"/>
      <c r="N41" s="61"/>
    </row>
    <row r="42" ht="20" customHeight="1" spans="13:14">
      <c r="M42" s="61"/>
      <c r="N42" s="61"/>
    </row>
    <row r="43" ht="20" customHeight="1" spans="13:14">
      <c r="M43" s="61"/>
      <c r="N43" s="61"/>
    </row>
    <row r="44" ht="11.25" customHeight="1" spans="13:14">
      <c r="M44" s="61"/>
      <c r="N44" s="61"/>
    </row>
    <row r="45" ht="11.25" customHeight="1" spans="13:14">
      <c r="M45" s="61"/>
      <c r="N45" s="61"/>
    </row>
    <row r="46" ht="11.25" customHeight="1" spans="13:14">
      <c r="M46" s="61"/>
      <c r="N46" s="61"/>
    </row>
    <row r="47" ht="11.25" customHeight="1" spans="13:14">
      <c r="M47" s="61"/>
      <c r="N47" s="61"/>
    </row>
    <row r="48" ht="11.25" customHeight="1" spans="13:14">
      <c r="M48" s="61"/>
      <c r="N48" s="61"/>
    </row>
    <row r="49" ht="11.25" customHeight="1" spans="13:14">
      <c r="M49" s="61"/>
      <c r="N49" s="61"/>
    </row>
    <row r="50" ht="11.25" customHeight="1" spans="13:14">
      <c r="M50" s="61"/>
      <c r="N50" s="61"/>
    </row>
    <row r="51" ht="11.25" customHeight="1" spans="13:14">
      <c r="M51" s="61"/>
      <c r="N51" s="61"/>
    </row>
    <row r="52" ht="11.25" customHeight="1" spans="13:14">
      <c r="M52" s="61"/>
      <c r="N52" s="61"/>
    </row>
    <row r="53" ht="11.25" customHeight="1" spans="13:14">
      <c r="M53" s="61"/>
      <c r="N53" s="61"/>
    </row>
    <row r="54" ht="11.25" customHeight="1" spans="13:14">
      <c r="M54" s="61"/>
      <c r="N54" s="61"/>
    </row>
    <row r="55" ht="11.25" customHeight="1" spans="13:14">
      <c r="M55" s="61"/>
      <c r="N55" s="61"/>
    </row>
    <row r="56" ht="11.25" customHeight="1" spans="13:14">
      <c r="M56" s="61"/>
      <c r="N56" s="61"/>
    </row>
    <row r="57" ht="11.25" customHeight="1" spans="13:14">
      <c r="M57" s="61"/>
      <c r="N57" s="61"/>
    </row>
    <row r="58" ht="11.25" customHeight="1" spans="13:14">
      <c r="M58" s="61"/>
      <c r="N58" s="61"/>
    </row>
    <row r="59" ht="11.25" customHeight="1" spans="13:14">
      <c r="M59" s="61"/>
      <c r="N59" s="61"/>
    </row>
    <row r="60" ht="11.25" customHeight="1" spans="13:14">
      <c r="M60" s="61"/>
      <c r="N60" s="61"/>
    </row>
    <row r="61" ht="11.25" customHeight="1" spans="13:14">
      <c r="M61" s="61"/>
      <c r="N61" s="61"/>
    </row>
    <row r="62" ht="11.25" customHeight="1" spans="13:14">
      <c r="M62" s="61"/>
      <c r="N62" s="61"/>
    </row>
    <row r="63" ht="11.25" customHeight="1" spans="13:14">
      <c r="M63" s="61"/>
      <c r="N63" s="61"/>
    </row>
    <row r="64" ht="11.25" customHeight="1" spans="13:14">
      <c r="M64" s="61"/>
      <c r="N64" s="61"/>
    </row>
    <row r="65" ht="11.25" customHeight="1" spans="13:14">
      <c r="M65" s="61"/>
      <c r="N65" s="61"/>
    </row>
  </sheetData>
  <autoFilter ref="A4:AC19">
    <extLst/>
  </autoFilter>
  <mergeCells count="28">
    <mergeCell ref="A1:AB1"/>
    <mergeCell ref="O2:V2"/>
    <mergeCell ref="W2:AB2"/>
    <mergeCell ref="P3:T3"/>
    <mergeCell ref="W3:X3"/>
    <mergeCell ref="Y3:Z3"/>
    <mergeCell ref="AA3:AB3"/>
    <mergeCell ref="A5:AB5"/>
    <mergeCell ref="A11:D11"/>
    <mergeCell ref="A2:A4"/>
    <mergeCell ref="B2:B4"/>
    <mergeCell ref="B9:B10"/>
    <mergeCell ref="B12:B13"/>
    <mergeCell ref="C2:C4"/>
    <mergeCell ref="D2:D4"/>
    <mergeCell ref="E2:E4"/>
    <mergeCell ref="F2:F4"/>
    <mergeCell ref="G2:G4"/>
    <mergeCell ref="H2:H4"/>
    <mergeCell ref="I2:I4"/>
    <mergeCell ref="J2:J4"/>
    <mergeCell ref="K2:K4"/>
    <mergeCell ref="L2:L4"/>
    <mergeCell ref="M2:M4"/>
    <mergeCell ref="N2:N4"/>
    <mergeCell ref="O3:O4"/>
    <mergeCell ref="U3:U4"/>
    <mergeCell ref="V3:V4"/>
  </mergeCells>
  <dataValidations count="1">
    <dataValidation type="list" allowBlank="1" showInputMessage="1" showErrorMessage="1" sqref="E14 E15 E16 E17">
      <formula1>"产业类,基建类,到户类"</formula1>
    </dataValidation>
  </dataValidation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28" sqref="B28"/>
    </sheetView>
  </sheetViews>
  <sheetFormatPr defaultColWidth="8"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4</vt:i4>
      </vt:variant>
    </vt:vector>
  </HeadingPairs>
  <TitlesOfParts>
    <vt:vector size="4" baseType="lpstr">
      <vt:lpstr>汇总表</vt:lpstr>
      <vt:lpstr>抽查项目汇总</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2022-12-03T08:42:00Z</dcterms:created>
  <dcterms:modified xsi:type="dcterms:W3CDTF">2022-12-14T09:30:17Z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5B01B914665942DBB810C1368ED4F9DA</vt:lpwstr>
  </property>
  <property fmtid="{D5CDD505-2E9C-101B-9397-08002B2CF9AE}" pid="3" name="KSOProductBuildVer">
    <vt:lpwstr>2052-11.1.0.10314</vt:lpwstr>
  </property>
</Properties>
</file>