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二季度公益性岗位补贴（含社保补贴）公示花名册" sheetId="1" r:id="rId1"/>
  </sheets>
  <definedNames>
    <definedName name="_xlnm.Print_Titles" localSheetId="0">'第二季度公益性岗位补贴（含社保补贴）公示花名册'!$1:$4</definedName>
  </definedNames>
  <calcPr fullCalcOnLoad="1"/>
</workbook>
</file>

<file path=xl/sharedStrings.xml><?xml version="1.0" encoding="utf-8"?>
<sst xmlns="http://schemas.openxmlformats.org/spreadsheetml/2006/main" count="729" uniqueCount="211">
  <si>
    <t>明溪县2022年度第二季度公益性岗位补贴（含社保补贴）公示花名册</t>
  </si>
  <si>
    <t xml:space="preserve">                                                                                                            单位：个、元</t>
  </si>
  <si>
    <t>序号</t>
  </si>
  <si>
    <t>姓 名</t>
  </si>
  <si>
    <t>性别</t>
  </si>
  <si>
    <t>身份证号码</t>
  </si>
  <si>
    <t>岗位名称</t>
  </si>
  <si>
    <t>补贴时间</t>
  </si>
  <si>
    <t>安置人员身份类别</t>
  </si>
  <si>
    <t>就业单位</t>
  </si>
  <si>
    <t>补贴月数</t>
  </si>
  <si>
    <t>岗位补贴金额</t>
  </si>
  <si>
    <t>社保补贴金额</t>
  </si>
  <si>
    <t>合计</t>
  </si>
  <si>
    <t>备注</t>
  </si>
  <si>
    <t>养老保险</t>
  </si>
  <si>
    <t>医疗保险</t>
  </si>
  <si>
    <t>失业保险</t>
  </si>
  <si>
    <t>汤根旺</t>
  </si>
  <si>
    <t>男</t>
  </si>
  <si>
    <t>35*************010</t>
  </si>
  <si>
    <t>乡村振兴协理员</t>
  </si>
  <si>
    <t>2022.3-4</t>
  </si>
  <si>
    <t>男满40周岁以上农村计生户</t>
  </si>
  <si>
    <t>盖洋镇人民政府</t>
  </si>
  <si>
    <t>罗寿明</t>
  </si>
  <si>
    <t>35*************011</t>
  </si>
  <si>
    <t>卓传荣</t>
  </si>
  <si>
    <t>35*************012</t>
  </si>
  <si>
    <t>王其林</t>
  </si>
  <si>
    <t>罗崇岐</t>
  </si>
  <si>
    <t>35*************035</t>
  </si>
  <si>
    <t>建档立卡贫困户</t>
  </si>
  <si>
    <t>曾坤元</t>
  </si>
  <si>
    <t>35*************019</t>
  </si>
  <si>
    <t>黄训名</t>
  </si>
  <si>
    <t>35*************057</t>
  </si>
  <si>
    <t>王维新</t>
  </si>
  <si>
    <t>汤纯辉</t>
  </si>
  <si>
    <t>官梅秀</t>
  </si>
  <si>
    <t>女</t>
  </si>
  <si>
    <t>35*************026</t>
  </si>
  <si>
    <t>女满30周岁以上农村计生户</t>
  </si>
  <si>
    <t>李福英</t>
  </si>
  <si>
    <t>35*************04X</t>
  </si>
  <si>
    <t>高捷明</t>
  </si>
  <si>
    <t>35*************016</t>
  </si>
  <si>
    <t>叶菊花</t>
  </si>
  <si>
    <t>35*************024</t>
  </si>
  <si>
    <t>陈瑞香</t>
  </si>
  <si>
    <t>35*************02X</t>
  </si>
  <si>
    <t>女满40周岁大龄城镇居民</t>
  </si>
  <si>
    <t>袁上宝</t>
  </si>
  <si>
    <t>35*************248</t>
  </si>
  <si>
    <t>连续失业一年以上的城镇居民</t>
  </si>
  <si>
    <t>汤志荣</t>
  </si>
  <si>
    <t>35*************031</t>
  </si>
  <si>
    <t>李金香</t>
  </si>
  <si>
    <t>35*************021</t>
  </si>
  <si>
    <t>邱建明</t>
  </si>
  <si>
    <t>赖有全</t>
  </si>
  <si>
    <t>河道专管员</t>
  </si>
  <si>
    <t>2022.4-6</t>
  </si>
  <si>
    <t>雪峰镇人民政府</t>
  </si>
  <si>
    <t>胡桂花</t>
  </si>
  <si>
    <t>35*************023</t>
  </si>
  <si>
    <t>林丽</t>
  </si>
  <si>
    <t>35*************067</t>
  </si>
  <si>
    <t>社区助老人员</t>
  </si>
  <si>
    <t>女满30周岁以上农村二女户</t>
  </si>
  <si>
    <t>李丽萍</t>
  </si>
  <si>
    <t>35*************329</t>
  </si>
  <si>
    <t>劳动保障协理员</t>
  </si>
  <si>
    <t>邱建芹</t>
  </si>
  <si>
    <t>女满30周岁以上农村独生子女户</t>
  </si>
  <si>
    <t>张素华</t>
  </si>
  <si>
    <t>赖万明</t>
  </si>
  <si>
    <t>35*************015</t>
  </si>
  <si>
    <t>美丽乡村保洁员</t>
  </si>
  <si>
    <t>农村低保户</t>
  </si>
  <si>
    <t>官娣珍</t>
  </si>
  <si>
    <t>35*************027</t>
  </si>
  <si>
    <t>吴珊</t>
  </si>
  <si>
    <t>张春旺</t>
  </si>
  <si>
    <t>35*************018</t>
  </si>
  <si>
    <t>农村公路养护人员</t>
  </si>
  <si>
    <t>沙溪乡人民政府</t>
  </si>
  <si>
    <t>龙云仙</t>
  </si>
  <si>
    <t>52*************424</t>
  </si>
  <si>
    <t>黄炳华</t>
  </si>
  <si>
    <t>35*************017</t>
  </si>
  <si>
    <t>吴方英</t>
  </si>
  <si>
    <t>邓必权</t>
  </si>
  <si>
    <t>35*************038</t>
  </si>
  <si>
    <t>冯九金</t>
  </si>
  <si>
    <t>吴金吉</t>
  </si>
  <si>
    <t>朱海秀</t>
  </si>
  <si>
    <t>36*************427</t>
  </si>
  <si>
    <t>江水生</t>
  </si>
  <si>
    <t>35*************476</t>
  </si>
  <si>
    <t>肖强</t>
  </si>
  <si>
    <t>陈东辉</t>
  </si>
  <si>
    <t>35*************013</t>
  </si>
  <si>
    <t>张华</t>
  </si>
  <si>
    <t>王云金</t>
  </si>
  <si>
    <t>男满40周岁以上农村二女户</t>
  </si>
  <si>
    <t>黄桂珠</t>
  </si>
  <si>
    <t>揭凤英</t>
  </si>
  <si>
    <t>35*************040</t>
  </si>
  <si>
    <t>邓宜发</t>
  </si>
  <si>
    <t>35*************014</t>
  </si>
  <si>
    <t xml:space="preserve"> 肖永平</t>
  </si>
  <si>
    <t>罗正兴</t>
  </si>
  <si>
    <t>林斌</t>
  </si>
  <si>
    <t>温秀金</t>
  </si>
  <si>
    <t>35*************020</t>
  </si>
  <si>
    <t>王永新</t>
  </si>
  <si>
    <t>男满40周岁以上农村独生子女户</t>
  </si>
  <si>
    <t>汪孙福</t>
  </si>
  <si>
    <t>35*************01X</t>
  </si>
  <si>
    <t>吴芳文</t>
  </si>
  <si>
    <t>邱天清</t>
  </si>
  <si>
    <t>公路养护员</t>
  </si>
  <si>
    <t>2022.4-5</t>
  </si>
  <si>
    <t>胡坊镇人民政府</t>
  </si>
  <si>
    <t>李新姬</t>
  </si>
  <si>
    <t>35*************029</t>
  </si>
  <si>
    <t>李昌茂</t>
  </si>
  <si>
    <t>胡明川</t>
  </si>
  <si>
    <t>胡月梅</t>
  </si>
  <si>
    <t>汤奕群</t>
  </si>
  <si>
    <t>姜祖根</t>
  </si>
  <si>
    <t>叶启恩</t>
  </si>
  <si>
    <t>余石旺</t>
  </si>
  <si>
    <t>余炳元</t>
  </si>
  <si>
    <t>35*************039</t>
  </si>
  <si>
    <t>黄清福</t>
  </si>
  <si>
    <t>冯金和</t>
  </si>
  <si>
    <t>陆文春</t>
  </si>
  <si>
    <t>邝九金</t>
  </si>
  <si>
    <t>余必福</t>
  </si>
  <si>
    <t>伍锦隆</t>
  </si>
  <si>
    <t>黎华明</t>
  </si>
  <si>
    <t>李松生</t>
  </si>
  <si>
    <t>王文彪</t>
  </si>
  <si>
    <t>吴晓花</t>
  </si>
  <si>
    <t>35*************028</t>
  </si>
  <si>
    <t>林富发</t>
  </si>
  <si>
    <t>严林根</t>
  </si>
  <si>
    <t>35*************034</t>
  </si>
  <si>
    <t>罗天红</t>
  </si>
  <si>
    <t>叶莉英</t>
  </si>
  <si>
    <t>高秀华</t>
  </si>
  <si>
    <t>林炳财</t>
  </si>
  <si>
    <t>黄丰发</t>
  </si>
  <si>
    <t>余世彬</t>
  </si>
  <si>
    <t xml:space="preserve">建档立卡贫困户 </t>
  </si>
  <si>
    <t>曾祥英</t>
  </si>
  <si>
    <t>35*************042</t>
  </si>
  <si>
    <t>夏阳乡人民政府</t>
  </si>
  <si>
    <t>张美荣</t>
  </si>
  <si>
    <t>肖进荣</t>
  </si>
  <si>
    <t>李启瑞</t>
  </si>
  <si>
    <t>肖禧春</t>
  </si>
  <si>
    <t>郑奇</t>
  </si>
  <si>
    <t>卢章相</t>
  </si>
  <si>
    <t>邓瑞宗</t>
  </si>
  <si>
    <t>张其良</t>
  </si>
  <si>
    <t>饶秀增</t>
  </si>
  <si>
    <t>35*************030</t>
  </si>
  <si>
    <t>吴海章</t>
  </si>
  <si>
    <t>张付姬</t>
  </si>
  <si>
    <t>农村持二代残疾证的残疾人</t>
  </si>
  <si>
    <t>吴双梅</t>
  </si>
  <si>
    <t>肖泉生</t>
  </si>
  <si>
    <t>余生福</t>
  </si>
  <si>
    <t>枫溪乡人民政府</t>
  </si>
  <si>
    <t>吴德进</t>
  </si>
  <si>
    <t>周辅兴</t>
  </si>
  <si>
    <t>黄恩其</t>
  </si>
  <si>
    <t>邱愈明</t>
  </si>
  <si>
    <t>黄贵根</t>
  </si>
  <si>
    <t>黄日金</t>
  </si>
  <si>
    <t>丁宗茂</t>
  </si>
  <si>
    <t>建档立卡贫困家庭劳动力</t>
  </si>
  <si>
    <t>张绍华</t>
  </si>
  <si>
    <t>失业登记后连续失业一年以上</t>
  </si>
  <si>
    <t>冯月星</t>
  </si>
  <si>
    <t>35*************427</t>
  </si>
  <si>
    <t>享受最低生活保障的人员</t>
  </si>
  <si>
    <t>邱祖韬</t>
  </si>
  <si>
    <t>35*************01x</t>
  </si>
  <si>
    <t>黄祝英</t>
  </si>
  <si>
    <t>余林根</t>
  </si>
  <si>
    <t>黄金亮</t>
  </si>
  <si>
    <t>林巧华</t>
  </si>
  <si>
    <t>35*************246</t>
  </si>
  <si>
    <t>瀚仙镇人民政府</t>
  </si>
  <si>
    <t>黄培生</t>
  </si>
  <si>
    <t>谢淑珍</t>
  </si>
  <si>
    <t>张六金</t>
  </si>
  <si>
    <t>罗有财</t>
  </si>
  <si>
    <t>朱德文</t>
  </si>
  <si>
    <t>杨琴红</t>
  </si>
  <si>
    <t>黄玉荣</t>
  </si>
  <si>
    <t>谢卫明</t>
  </si>
  <si>
    <t>35*************036</t>
  </si>
  <si>
    <t>肖新全</t>
  </si>
  <si>
    <t>35*************052</t>
  </si>
  <si>
    <t>揭先富</t>
  </si>
  <si>
    <t>合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</si>
</sst>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黑体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center"/>
      <protection/>
    </xf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0" fillId="33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76" fontId="51" fillId="0" borderId="0" xfId="0" applyNumberFormat="1" applyFont="1" applyFill="1" applyAlignment="1">
      <alignment horizontal="center" vertical="center" wrapText="1"/>
    </xf>
    <xf numFmtId="176" fontId="51" fillId="0" borderId="0" xfId="0" applyNumberFormat="1" applyFont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justify" vertical="center" wrapText="1"/>
    </xf>
    <xf numFmtId="177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77" fontId="2" fillId="34" borderId="15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2" fillId="34" borderId="15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177" fontId="6" fillId="0" borderId="16" xfId="0" applyNumberFormat="1" applyFont="1" applyFill="1" applyBorder="1" applyAlignment="1">
      <alignment horizontal="justify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176" fontId="7" fillId="34" borderId="19" xfId="0" applyNumberFormat="1" applyFont="1" applyFill="1" applyBorder="1" applyAlignment="1">
      <alignment horizontal="center" vertical="center" wrapText="1"/>
    </xf>
    <xf numFmtId="176" fontId="7" fillId="34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176" fontId="2" fillId="34" borderId="15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51" fillId="34" borderId="11" xfId="0" applyNumberFormat="1" applyFont="1" applyFill="1" applyBorder="1" applyAlignment="1">
      <alignment horizontal="center" vertical="center" wrapText="1"/>
    </xf>
    <xf numFmtId="176" fontId="51" fillId="34" borderId="2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7" fontId="2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3" fillId="34" borderId="11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3" xfId="66"/>
    <cellStyle name="常规_Sheet1" xfId="67"/>
    <cellStyle name="@ET_Style?CF_Style_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22"/>
  <sheetViews>
    <sheetView tabSelected="1" zoomScaleSheetLayoutView="100" workbookViewId="0" topLeftCell="A1">
      <pane ySplit="4" topLeftCell="A76" activePane="bottomLeft" state="frozen"/>
      <selection pane="bottomLeft" activeCell="J120" sqref="J120"/>
    </sheetView>
  </sheetViews>
  <sheetFormatPr defaultColWidth="9.00390625" defaultRowHeight="14.25"/>
  <cols>
    <col min="1" max="1" width="3.75390625" style="5" customWidth="1"/>
    <col min="2" max="2" width="8.125" style="5" customWidth="1"/>
    <col min="3" max="3" width="4.25390625" style="5" customWidth="1"/>
    <col min="4" max="4" width="18.875" style="6" customWidth="1"/>
    <col min="5" max="5" width="15.375" style="5" customWidth="1"/>
    <col min="6" max="6" width="11.00390625" style="5" customWidth="1"/>
    <col min="7" max="7" width="14.875" style="5" customWidth="1"/>
    <col min="8" max="8" width="13.75390625" style="7" customWidth="1"/>
    <col min="9" max="9" width="5.50390625" style="7" customWidth="1"/>
    <col min="10" max="10" width="8.50390625" style="8" customWidth="1"/>
    <col min="11" max="13" width="8.25390625" style="8" customWidth="1"/>
    <col min="14" max="14" width="8.25390625" style="9" customWidth="1"/>
    <col min="15" max="15" width="10.625" style="9" customWidth="1"/>
    <col min="16" max="16" width="7.75390625" style="10" customWidth="1"/>
    <col min="17" max="248" width="9.00390625" style="5" customWidth="1"/>
  </cols>
  <sheetData>
    <row r="1" spans="1:16" s="1" customFormat="1" ht="37.5" customHeight="1">
      <c r="A1" s="11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43"/>
      <c r="O1" s="43"/>
      <c r="P1" s="11"/>
    </row>
    <row r="2" spans="1:16" s="1" customFormat="1" ht="15" customHeight="1">
      <c r="A2" s="13" t="s">
        <v>1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44"/>
      <c r="O2" s="44"/>
      <c r="P2" s="45"/>
    </row>
    <row r="3" spans="1:16" s="1" customFormat="1" ht="27" customHeight="1">
      <c r="A3" s="16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9" t="s">
        <v>7</v>
      </c>
      <c r="G3" s="17" t="s">
        <v>8</v>
      </c>
      <c r="H3" s="20" t="s">
        <v>9</v>
      </c>
      <c r="I3" s="46" t="s">
        <v>10</v>
      </c>
      <c r="J3" s="47" t="s">
        <v>11</v>
      </c>
      <c r="K3" s="48" t="s">
        <v>12</v>
      </c>
      <c r="L3" s="49"/>
      <c r="M3" s="49"/>
      <c r="N3" s="50"/>
      <c r="O3" s="51" t="s">
        <v>13</v>
      </c>
      <c r="P3" s="52" t="s">
        <v>14</v>
      </c>
    </row>
    <row r="4" spans="1:16" ht="36" customHeight="1">
      <c r="A4" s="16"/>
      <c r="B4" s="17"/>
      <c r="C4" s="17"/>
      <c r="D4" s="21"/>
      <c r="E4" s="17"/>
      <c r="F4" s="19"/>
      <c r="G4" s="17"/>
      <c r="H4" s="20"/>
      <c r="I4" s="53"/>
      <c r="J4" s="54"/>
      <c r="K4" s="29" t="s">
        <v>15</v>
      </c>
      <c r="L4" s="29" t="s">
        <v>16</v>
      </c>
      <c r="M4" s="29" t="s">
        <v>17</v>
      </c>
      <c r="N4" s="55" t="s">
        <v>13</v>
      </c>
      <c r="O4" s="51"/>
      <c r="P4" s="52"/>
    </row>
    <row r="5" spans="1:16" s="2" customFormat="1" ht="24.75" customHeight="1">
      <c r="A5" s="22">
        <v>1</v>
      </c>
      <c r="B5" s="23" t="s">
        <v>18</v>
      </c>
      <c r="C5" s="23" t="s">
        <v>19</v>
      </c>
      <c r="D5" s="24" t="s">
        <v>20</v>
      </c>
      <c r="E5" s="25" t="s">
        <v>21</v>
      </c>
      <c r="F5" s="26" t="s">
        <v>22</v>
      </c>
      <c r="G5" s="23" t="s">
        <v>23</v>
      </c>
      <c r="H5" s="27" t="s">
        <v>24</v>
      </c>
      <c r="I5" s="56">
        <v>2</v>
      </c>
      <c r="J5" s="57">
        <f>1420+1660</f>
        <v>3080</v>
      </c>
      <c r="K5" s="28">
        <v>0</v>
      </c>
      <c r="L5" s="28">
        <v>0</v>
      </c>
      <c r="M5" s="28">
        <v>0</v>
      </c>
      <c r="N5" s="58">
        <f aca="true" t="shared" si="0" ref="N5:N23">SUM(K5:M5)</f>
        <v>0</v>
      </c>
      <c r="O5" s="59">
        <f aca="true" t="shared" si="1" ref="O5:O22">SUM(J5:N5)</f>
        <v>3080</v>
      </c>
      <c r="P5" s="60"/>
    </row>
    <row r="6" spans="1:16" s="2" customFormat="1" ht="24.75" customHeight="1">
      <c r="A6" s="22">
        <v>2</v>
      </c>
      <c r="B6" s="23" t="s">
        <v>25</v>
      </c>
      <c r="C6" s="23" t="s">
        <v>19</v>
      </c>
      <c r="D6" s="24" t="s">
        <v>26</v>
      </c>
      <c r="E6" s="25" t="s">
        <v>21</v>
      </c>
      <c r="F6" s="26" t="s">
        <v>22</v>
      </c>
      <c r="G6" s="23" t="s">
        <v>23</v>
      </c>
      <c r="H6" s="27"/>
      <c r="I6" s="56">
        <v>2</v>
      </c>
      <c r="J6" s="57">
        <f aca="true" t="shared" si="2" ref="J6:J15">1420+1660</f>
        <v>3080</v>
      </c>
      <c r="K6" s="28">
        <v>0</v>
      </c>
      <c r="L6" s="28">
        <v>0</v>
      </c>
      <c r="M6" s="28">
        <v>0</v>
      </c>
      <c r="N6" s="58">
        <f t="shared" si="0"/>
        <v>0</v>
      </c>
      <c r="O6" s="59">
        <f t="shared" si="1"/>
        <v>3080</v>
      </c>
      <c r="P6" s="60"/>
    </row>
    <row r="7" spans="1:16" s="2" customFormat="1" ht="24.75" customHeight="1">
      <c r="A7" s="22">
        <v>3</v>
      </c>
      <c r="B7" s="23" t="s">
        <v>27</v>
      </c>
      <c r="C7" s="23" t="s">
        <v>19</v>
      </c>
      <c r="D7" s="24" t="s">
        <v>28</v>
      </c>
      <c r="E7" s="25" t="s">
        <v>21</v>
      </c>
      <c r="F7" s="26" t="s">
        <v>22</v>
      </c>
      <c r="G7" s="23" t="s">
        <v>23</v>
      </c>
      <c r="H7" s="27"/>
      <c r="I7" s="56">
        <v>2</v>
      </c>
      <c r="J7" s="57">
        <f t="shared" si="2"/>
        <v>3080</v>
      </c>
      <c r="K7" s="28">
        <v>0</v>
      </c>
      <c r="L7" s="28">
        <v>0</v>
      </c>
      <c r="M7" s="28">
        <v>0</v>
      </c>
      <c r="N7" s="58">
        <f t="shared" si="0"/>
        <v>0</v>
      </c>
      <c r="O7" s="59">
        <f t="shared" si="1"/>
        <v>3080</v>
      </c>
      <c r="P7" s="60"/>
    </row>
    <row r="8" spans="1:16" s="2" customFormat="1" ht="24.75" customHeight="1">
      <c r="A8" s="22">
        <v>4</v>
      </c>
      <c r="B8" s="23" t="s">
        <v>29</v>
      </c>
      <c r="C8" s="23" t="s">
        <v>19</v>
      </c>
      <c r="D8" s="24" t="s">
        <v>26</v>
      </c>
      <c r="E8" s="25" t="s">
        <v>21</v>
      </c>
      <c r="F8" s="26" t="s">
        <v>22</v>
      </c>
      <c r="G8" s="23" t="s">
        <v>23</v>
      </c>
      <c r="H8" s="27"/>
      <c r="I8" s="56">
        <v>2</v>
      </c>
      <c r="J8" s="57">
        <f t="shared" si="2"/>
        <v>3080</v>
      </c>
      <c r="K8" s="28">
        <v>0</v>
      </c>
      <c r="L8" s="28">
        <v>0</v>
      </c>
      <c r="M8" s="28">
        <v>0</v>
      </c>
      <c r="N8" s="58">
        <f t="shared" si="0"/>
        <v>0</v>
      </c>
      <c r="O8" s="59">
        <f t="shared" si="1"/>
        <v>3080</v>
      </c>
      <c r="P8" s="60"/>
    </row>
    <row r="9" spans="1:16" s="2" customFormat="1" ht="24.75" customHeight="1">
      <c r="A9" s="22">
        <v>5</v>
      </c>
      <c r="B9" s="23" t="s">
        <v>30</v>
      </c>
      <c r="C9" s="23" t="s">
        <v>19</v>
      </c>
      <c r="D9" s="24" t="s">
        <v>31</v>
      </c>
      <c r="E9" s="25" t="s">
        <v>21</v>
      </c>
      <c r="F9" s="26" t="s">
        <v>22</v>
      </c>
      <c r="G9" s="23" t="s">
        <v>32</v>
      </c>
      <c r="H9" s="27"/>
      <c r="I9" s="56">
        <v>2</v>
      </c>
      <c r="J9" s="57">
        <f t="shared" si="2"/>
        <v>3080</v>
      </c>
      <c r="K9" s="28">
        <v>0</v>
      </c>
      <c r="L9" s="28">
        <v>0</v>
      </c>
      <c r="M9" s="28">
        <v>0</v>
      </c>
      <c r="N9" s="58">
        <f t="shared" si="0"/>
        <v>0</v>
      </c>
      <c r="O9" s="59">
        <f t="shared" si="1"/>
        <v>3080</v>
      </c>
      <c r="P9" s="60"/>
    </row>
    <row r="10" spans="1:16" s="2" customFormat="1" ht="24.75" customHeight="1">
      <c r="A10" s="22">
        <v>6</v>
      </c>
      <c r="B10" s="23" t="s">
        <v>33</v>
      </c>
      <c r="C10" s="23" t="s">
        <v>19</v>
      </c>
      <c r="D10" s="24" t="s">
        <v>34</v>
      </c>
      <c r="E10" s="25" t="s">
        <v>21</v>
      </c>
      <c r="F10" s="26" t="s">
        <v>22</v>
      </c>
      <c r="G10" s="23" t="s">
        <v>23</v>
      </c>
      <c r="H10" s="27"/>
      <c r="I10" s="56">
        <v>2</v>
      </c>
      <c r="J10" s="57">
        <f t="shared" si="2"/>
        <v>3080</v>
      </c>
      <c r="K10" s="28">
        <v>0</v>
      </c>
      <c r="L10" s="28">
        <v>0</v>
      </c>
      <c r="M10" s="28">
        <v>0</v>
      </c>
      <c r="N10" s="58">
        <f t="shared" si="0"/>
        <v>0</v>
      </c>
      <c r="O10" s="59">
        <f t="shared" si="1"/>
        <v>3080</v>
      </c>
      <c r="P10" s="60"/>
    </row>
    <row r="11" spans="1:16" s="2" customFormat="1" ht="24.75" customHeight="1">
      <c r="A11" s="22">
        <v>7</v>
      </c>
      <c r="B11" s="23" t="s">
        <v>35</v>
      </c>
      <c r="C11" s="23" t="s">
        <v>19</v>
      </c>
      <c r="D11" s="24" t="s">
        <v>36</v>
      </c>
      <c r="E11" s="25" t="s">
        <v>21</v>
      </c>
      <c r="F11" s="26" t="s">
        <v>22</v>
      </c>
      <c r="G11" s="23" t="s">
        <v>23</v>
      </c>
      <c r="H11" s="27"/>
      <c r="I11" s="56">
        <v>2</v>
      </c>
      <c r="J11" s="57">
        <f t="shared" si="2"/>
        <v>3080</v>
      </c>
      <c r="K11" s="28">
        <v>0</v>
      </c>
      <c r="L11" s="28">
        <v>0</v>
      </c>
      <c r="M11" s="28">
        <v>0</v>
      </c>
      <c r="N11" s="58">
        <f t="shared" si="0"/>
        <v>0</v>
      </c>
      <c r="O11" s="59">
        <f t="shared" si="1"/>
        <v>3080</v>
      </c>
      <c r="P11" s="60"/>
    </row>
    <row r="12" spans="1:16" s="2" customFormat="1" ht="24.75" customHeight="1">
      <c r="A12" s="22">
        <v>8</v>
      </c>
      <c r="B12" s="23" t="s">
        <v>37</v>
      </c>
      <c r="C12" s="23" t="s">
        <v>19</v>
      </c>
      <c r="D12" s="24" t="s">
        <v>28</v>
      </c>
      <c r="E12" s="25" t="s">
        <v>21</v>
      </c>
      <c r="F12" s="26" t="s">
        <v>22</v>
      </c>
      <c r="G12" s="23" t="s">
        <v>23</v>
      </c>
      <c r="H12" s="27"/>
      <c r="I12" s="56">
        <v>2</v>
      </c>
      <c r="J12" s="57">
        <f t="shared" si="2"/>
        <v>3080</v>
      </c>
      <c r="K12" s="28">
        <v>0</v>
      </c>
      <c r="L12" s="28">
        <v>0</v>
      </c>
      <c r="M12" s="28">
        <v>0</v>
      </c>
      <c r="N12" s="58">
        <f t="shared" si="0"/>
        <v>0</v>
      </c>
      <c r="O12" s="59">
        <f t="shared" si="1"/>
        <v>3080</v>
      </c>
      <c r="P12" s="60"/>
    </row>
    <row r="13" spans="1:16" s="2" customFormat="1" ht="24.75" customHeight="1">
      <c r="A13" s="22">
        <v>9</v>
      </c>
      <c r="B13" s="23" t="s">
        <v>38</v>
      </c>
      <c r="C13" s="23" t="s">
        <v>19</v>
      </c>
      <c r="D13" s="24" t="s">
        <v>26</v>
      </c>
      <c r="E13" s="25" t="s">
        <v>21</v>
      </c>
      <c r="F13" s="26" t="s">
        <v>22</v>
      </c>
      <c r="G13" s="23" t="s">
        <v>32</v>
      </c>
      <c r="H13" s="27"/>
      <c r="I13" s="56">
        <v>2</v>
      </c>
      <c r="J13" s="57">
        <f t="shared" si="2"/>
        <v>3080</v>
      </c>
      <c r="K13" s="28">
        <v>0</v>
      </c>
      <c r="L13" s="28">
        <v>0</v>
      </c>
      <c r="M13" s="28">
        <v>0</v>
      </c>
      <c r="N13" s="58">
        <f t="shared" si="0"/>
        <v>0</v>
      </c>
      <c r="O13" s="59">
        <f t="shared" si="1"/>
        <v>3080</v>
      </c>
      <c r="P13" s="60"/>
    </row>
    <row r="14" spans="1:16" s="2" customFormat="1" ht="24.75" customHeight="1">
      <c r="A14" s="22">
        <v>10</v>
      </c>
      <c r="B14" s="23" t="s">
        <v>39</v>
      </c>
      <c r="C14" s="23" t="s">
        <v>40</v>
      </c>
      <c r="D14" s="24" t="s">
        <v>41</v>
      </c>
      <c r="E14" s="25" t="s">
        <v>21</v>
      </c>
      <c r="F14" s="26" t="s">
        <v>22</v>
      </c>
      <c r="G14" s="23" t="s">
        <v>42</v>
      </c>
      <c r="H14" s="27"/>
      <c r="I14" s="56">
        <v>2</v>
      </c>
      <c r="J14" s="57">
        <f t="shared" si="2"/>
        <v>3080</v>
      </c>
      <c r="K14" s="28">
        <v>0</v>
      </c>
      <c r="L14" s="28">
        <v>0</v>
      </c>
      <c r="M14" s="28">
        <v>0</v>
      </c>
      <c r="N14" s="58">
        <f t="shared" si="0"/>
        <v>0</v>
      </c>
      <c r="O14" s="59">
        <f t="shared" si="1"/>
        <v>3080</v>
      </c>
      <c r="P14" s="60"/>
    </row>
    <row r="15" spans="1:16" s="2" customFormat="1" ht="24.75" customHeight="1">
      <c r="A15" s="22">
        <v>11</v>
      </c>
      <c r="B15" s="23" t="s">
        <v>43</v>
      </c>
      <c r="C15" s="23" t="s">
        <v>40</v>
      </c>
      <c r="D15" s="24" t="s">
        <v>44</v>
      </c>
      <c r="E15" s="25" t="s">
        <v>21</v>
      </c>
      <c r="F15" s="26" t="s">
        <v>22</v>
      </c>
      <c r="G15" s="23" t="s">
        <v>42</v>
      </c>
      <c r="H15" s="27"/>
      <c r="I15" s="56">
        <v>2</v>
      </c>
      <c r="J15" s="57">
        <f t="shared" si="2"/>
        <v>3080</v>
      </c>
      <c r="K15" s="28">
        <v>0</v>
      </c>
      <c r="L15" s="28">
        <v>0</v>
      </c>
      <c r="M15" s="28">
        <v>0</v>
      </c>
      <c r="N15" s="58">
        <f t="shared" si="0"/>
        <v>0</v>
      </c>
      <c r="O15" s="59">
        <f t="shared" si="1"/>
        <v>3080</v>
      </c>
      <c r="P15" s="60"/>
    </row>
    <row r="16" spans="1:16" s="2" customFormat="1" ht="24.75" customHeight="1">
      <c r="A16" s="22">
        <v>12</v>
      </c>
      <c r="B16" s="23" t="s">
        <v>45</v>
      </c>
      <c r="C16" s="23" t="s">
        <v>19</v>
      </c>
      <c r="D16" s="24" t="s">
        <v>46</v>
      </c>
      <c r="E16" s="25" t="s">
        <v>21</v>
      </c>
      <c r="F16" s="26" t="s">
        <v>22</v>
      </c>
      <c r="G16" s="23" t="s">
        <v>23</v>
      </c>
      <c r="H16" s="27"/>
      <c r="I16" s="56">
        <v>2</v>
      </c>
      <c r="J16" s="57">
        <f aca="true" t="shared" si="3" ref="J16:J22">1420+1660</f>
        <v>3080</v>
      </c>
      <c r="K16" s="28">
        <v>0</v>
      </c>
      <c r="L16" s="28">
        <v>0</v>
      </c>
      <c r="M16" s="28">
        <v>0</v>
      </c>
      <c r="N16" s="58">
        <f t="shared" si="0"/>
        <v>0</v>
      </c>
      <c r="O16" s="59">
        <f t="shared" si="1"/>
        <v>3080</v>
      </c>
      <c r="P16" s="60"/>
    </row>
    <row r="17" spans="1:16" s="2" customFormat="1" ht="24.75" customHeight="1">
      <c r="A17" s="22">
        <v>13</v>
      </c>
      <c r="B17" s="23" t="s">
        <v>47</v>
      </c>
      <c r="C17" s="23" t="s">
        <v>40</v>
      </c>
      <c r="D17" s="24" t="s">
        <v>48</v>
      </c>
      <c r="E17" s="25" t="s">
        <v>21</v>
      </c>
      <c r="F17" s="26" t="s">
        <v>22</v>
      </c>
      <c r="G17" s="23" t="s">
        <v>42</v>
      </c>
      <c r="H17" s="27"/>
      <c r="I17" s="56">
        <v>2</v>
      </c>
      <c r="J17" s="57">
        <f t="shared" si="3"/>
        <v>3080</v>
      </c>
      <c r="K17" s="28">
        <v>0</v>
      </c>
      <c r="L17" s="28">
        <v>0</v>
      </c>
      <c r="M17" s="28">
        <v>0</v>
      </c>
      <c r="N17" s="58">
        <f t="shared" si="0"/>
        <v>0</v>
      </c>
      <c r="O17" s="59">
        <f t="shared" si="1"/>
        <v>3080</v>
      </c>
      <c r="P17" s="60"/>
    </row>
    <row r="18" spans="1:16" s="2" customFormat="1" ht="24.75" customHeight="1">
      <c r="A18" s="22">
        <v>14</v>
      </c>
      <c r="B18" s="23" t="s">
        <v>49</v>
      </c>
      <c r="C18" s="23" t="s">
        <v>40</v>
      </c>
      <c r="D18" s="24" t="s">
        <v>50</v>
      </c>
      <c r="E18" s="25" t="s">
        <v>21</v>
      </c>
      <c r="F18" s="26" t="s">
        <v>22</v>
      </c>
      <c r="G18" s="24" t="s">
        <v>51</v>
      </c>
      <c r="H18" s="27"/>
      <c r="I18" s="56">
        <v>2</v>
      </c>
      <c r="J18" s="57">
        <f t="shared" si="3"/>
        <v>3080</v>
      </c>
      <c r="K18" s="28">
        <v>0</v>
      </c>
      <c r="L18" s="28">
        <v>0</v>
      </c>
      <c r="M18" s="28">
        <v>0</v>
      </c>
      <c r="N18" s="58">
        <f t="shared" si="0"/>
        <v>0</v>
      </c>
      <c r="O18" s="59">
        <f t="shared" si="1"/>
        <v>3080</v>
      </c>
      <c r="P18" s="60"/>
    </row>
    <row r="19" spans="1:16" s="2" customFormat="1" ht="24.75" customHeight="1">
      <c r="A19" s="22">
        <v>15</v>
      </c>
      <c r="B19" s="23" t="s">
        <v>52</v>
      </c>
      <c r="C19" s="23" t="s">
        <v>40</v>
      </c>
      <c r="D19" s="24" t="s">
        <v>53</v>
      </c>
      <c r="E19" s="25" t="s">
        <v>21</v>
      </c>
      <c r="F19" s="26" t="s">
        <v>22</v>
      </c>
      <c r="G19" s="23" t="s">
        <v>54</v>
      </c>
      <c r="H19" s="27"/>
      <c r="I19" s="56">
        <v>2</v>
      </c>
      <c r="J19" s="57">
        <f t="shared" si="3"/>
        <v>3080</v>
      </c>
      <c r="K19" s="28">
        <v>0</v>
      </c>
      <c r="L19" s="28">
        <v>0</v>
      </c>
      <c r="M19" s="28">
        <v>0</v>
      </c>
      <c r="N19" s="58">
        <f t="shared" si="0"/>
        <v>0</v>
      </c>
      <c r="O19" s="59">
        <f t="shared" si="1"/>
        <v>3080</v>
      </c>
      <c r="P19" s="60"/>
    </row>
    <row r="20" spans="1:16" s="2" customFormat="1" ht="24.75" customHeight="1">
      <c r="A20" s="22">
        <v>16</v>
      </c>
      <c r="B20" s="23" t="s">
        <v>55</v>
      </c>
      <c r="C20" s="23" t="s">
        <v>19</v>
      </c>
      <c r="D20" s="24" t="s">
        <v>56</v>
      </c>
      <c r="E20" s="25" t="s">
        <v>21</v>
      </c>
      <c r="F20" s="26" t="s">
        <v>22</v>
      </c>
      <c r="G20" s="23" t="s">
        <v>23</v>
      </c>
      <c r="H20" s="27"/>
      <c r="I20" s="56">
        <v>2</v>
      </c>
      <c r="J20" s="57">
        <f t="shared" si="3"/>
        <v>3080</v>
      </c>
      <c r="K20" s="28">
        <v>0</v>
      </c>
      <c r="L20" s="28">
        <v>0</v>
      </c>
      <c r="M20" s="28">
        <v>0</v>
      </c>
      <c r="N20" s="58">
        <f t="shared" si="0"/>
        <v>0</v>
      </c>
      <c r="O20" s="59">
        <f t="shared" si="1"/>
        <v>3080</v>
      </c>
      <c r="P20" s="60"/>
    </row>
    <row r="21" spans="1:16" s="2" customFormat="1" ht="24.75" customHeight="1">
      <c r="A21" s="22">
        <v>17</v>
      </c>
      <c r="B21" s="23" t="s">
        <v>57</v>
      </c>
      <c r="C21" s="23" t="s">
        <v>40</v>
      </c>
      <c r="D21" s="24" t="s">
        <v>58</v>
      </c>
      <c r="E21" s="25" t="s">
        <v>21</v>
      </c>
      <c r="F21" s="26" t="s">
        <v>22</v>
      </c>
      <c r="G21" s="23" t="s">
        <v>42</v>
      </c>
      <c r="H21" s="27"/>
      <c r="I21" s="56">
        <v>2</v>
      </c>
      <c r="J21" s="57">
        <f t="shared" si="3"/>
        <v>3080</v>
      </c>
      <c r="K21" s="28">
        <v>0</v>
      </c>
      <c r="L21" s="28">
        <v>0</v>
      </c>
      <c r="M21" s="28">
        <v>0</v>
      </c>
      <c r="N21" s="58">
        <f t="shared" si="0"/>
        <v>0</v>
      </c>
      <c r="O21" s="59">
        <f t="shared" si="1"/>
        <v>3080</v>
      </c>
      <c r="P21" s="60"/>
    </row>
    <row r="22" spans="1:16" s="2" customFormat="1" ht="24.75" customHeight="1">
      <c r="A22" s="22">
        <v>18</v>
      </c>
      <c r="B22" s="23" t="s">
        <v>59</v>
      </c>
      <c r="C22" s="23" t="s">
        <v>19</v>
      </c>
      <c r="D22" s="24" t="s">
        <v>46</v>
      </c>
      <c r="E22" s="25" t="s">
        <v>21</v>
      </c>
      <c r="F22" s="26" t="s">
        <v>22</v>
      </c>
      <c r="G22" s="23" t="s">
        <v>23</v>
      </c>
      <c r="H22" s="27"/>
      <c r="I22" s="56">
        <v>2</v>
      </c>
      <c r="J22" s="57">
        <f t="shared" si="3"/>
        <v>3080</v>
      </c>
      <c r="K22" s="28">
        <v>0</v>
      </c>
      <c r="L22" s="28">
        <v>0</v>
      </c>
      <c r="M22" s="28">
        <v>0</v>
      </c>
      <c r="N22" s="58">
        <f t="shared" si="0"/>
        <v>0</v>
      </c>
      <c r="O22" s="59">
        <f t="shared" si="1"/>
        <v>3080</v>
      </c>
      <c r="P22" s="60"/>
    </row>
    <row r="23" spans="1:16" s="2" customFormat="1" ht="24.75" customHeight="1">
      <c r="A23" s="22">
        <v>19</v>
      </c>
      <c r="B23" s="25" t="s">
        <v>60</v>
      </c>
      <c r="C23" s="23" t="s">
        <v>19</v>
      </c>
      <c r="D23" s="24" t="s">
        <v>26</v>
      </c>
      <c r="E23" s="23" t="s">
        <v>61</v>
      </c>
      <c r="F23" s="28" t="s">
        <v>62</v>
      </c>
      <c r="G23" s="23" t="s">
        <v>32</v>
      </c>
      <c r="H23" s="29" t="s">
        <v>63</v>
      </c>
      <c r="I23" s="56">
        <v>3</v>
      </c>
      <c r="J23" s="57">
        <v>4980</v>
      </c>
      <c r="K23" s="28">
        <v>0</v>
      </c>
      <c r="L23" s="28">
        <v>0</v>
      </c>
      <c r="M23" s="28">
        <v>0</v>
      </c>
      <c r="N23" s="58">
        <f aca="true" t="shared" si="4" ref="N23:N33">SUM(K23:M23)</f>
        <v>0</v>
      </c>
      <c r="O23" s="59">
        <f aca="true" t="shared" si="5" ref="O23:O31">SUM(J23+N23)</f>
        <v>4980</v>
      </c>
      <c r="P23" s="61"/>
    </row>
    <row r="24" spans="1:16" s="2" customFormat="1" ht="24.75" customHeight="1">
      <c r="A24" s="22">
        <v>20</v>
      </c>
      <c r="B24" s="25" t="s">
        <v>64</v>
      </c>
      <c r="C24" s="23" t="s">
        <v>40</v>
      </c>
      <c r="D24" s="24" t="s">
        <v>65</v>
      </c>
      <c r="E24" s="23" t="s">
        <v>61</v>
      </c>
      <c r="F24" s="28" t="s">
        <v>62</v>
      </c>
      <c r="G24" s="23" t="s">
        <v>32</v>
      </c>
      <c r="H24" s="29"/>
      <c r="I24" s="56">
        <v>3</v>
      </c>
      <c r="J24" s="57">
        <v>4980</v>
      </c>
      <c r="K24" s="28">
        <v>0</v>
      </c>
      <c r="L24" s="28">
        <v>0</v>
      </c>
      <c r="M24" s="28">
        <v>0</v>
      </c>
      <c r="N24" s="58">
        <f t="shared" si="4"/>
        <v>0</v>
      </c>
      <c r="O24" s="59">
        <f t="shared" si="5"/>
        <v>4980</v>
      </c>
      <c r="P24" s="61"/>
    </row>
    <row r="25" spans="1:16" s="2" customFormat="1" ht="24.75" customHeight="1">
      <c r="A25" s="22">
        <v>21</v>
      </c>
      <c r="B25" s="25" t="s">
        <v>66</v>
      </c>
      <c r="C25" s="23" t="s">
        <v>40</v>
      </c>
      <c r="D25" s="24" t="s">
        <v>67</v>
      </c>
      <c r="E25" s="23" t="s">
        <v>68</v>
      </c>
      <c r="F25" s="28" t="s">
        <v>62</v>
      </c>
      <c r="G25" s="24" t="s">
        <v>69</v>
      </c>
      <c r="H25" s="29"/>
      <c r="I25" s="56">
        <v>3</v>
      </c>
      <c r="J25" s="57">
        <v>4980</v>
      </c>
      <c r="K25" s="58">
        <v>1279.89</v>
      </c>
      <c r="L25" s="58">
        <v>882.24</v>
      </c>
      <c r="M25" s="58">
        <v>39.99</v>
      </c>
      <c r="N25" s="58">
        <f t="shared" si="4"/>
        <v>2202.12</v>
      </c>
      <c r="O25" s="59">
        <f t="shared" si="5"/>
        <v>7182.12</v>
      </c>
      <c r="P25" s="61"/>
    </row>
    <row r="26" spans="1:16" s="2" customFormat="1" ht="24.75" customHeight="1">
      <c r="A26" s="22">
        <v>22</v>
      </c>
      <c r="B26" s="30" t="s">
        <v>70</v>
      </c>
      <c r="C26" s="31" t="s">
        <v>40</v>
      </c>
      <c r="D26" s="24" t="s">
        <v>71</v>
      </c>
      <c r="E26" s="31" t="s">
        <v>72</v>
      </c>
      <c r="F26" s="28" t="s">
        <v>62</v>
      </c>
      <c r="G26" s="24" t="s">
        <v>51</v>
      </c>
      <c r="H26" s="29"/>
      <c r="I26" s="56">
        <v>3</v>
      </c>
      <c r="J26" s="57">
        <v>4980</v>
      </c>
      <c r="K26" s="58">
        <v>1440</v>
      </c>
      <c r="L26" s="58">
        <v>882.24</v>
      </c>
      <c r="M26" s="58">
        <v>45</v>
      </c>
      <c r="N26" s="58">
        <f t="shared" si="4"/>
        <v>2367.24</v>
      </c>
      <c r="O26" s="59">
        <f t="shared" si="5"/>
        <v>7347.24</v>
      </c>
      <c r="P26" s="61"/>
    </row>
    <row r="27" spans="1:16" s="2" customFormat="1" ht="24.75" customHeight="1">
      <c r="A27" s="22">
        <v>23</v>
      </c>
      <c r="B27" s="30" t="s">
        <v>73</v>
      </c>
      <c r="C27" s="31" t="s">
        <v>40</v>
      </c>
      <c r="D27" s="24" t="s">
        <v>50</v>
      </c>
      <c r="E27" s="31" t="s">
        <v>72</v>
      </c>
      <c r="F27" s="28" t="s">
        <v>62</v>
      </c>
      <c r="G27" s="24" t="s">
        <v>74</v>
      </c>
      <c r="H27" s="29"/>
      <c r="I27" s="56">
        <v>3</v>
      </c>
      <c r="J27" s="57">
        <v>4980</v>
      </c>
      <c r="K27" s="58">
        <v>1126.95</v>
      </c>
      <c r="L27" s="58">
        <v>882.24</v>
      </c>
      <c r="M27" s="58">
        <v>35.22</v>
      </c>
      <c r="N27" s="58">
        <f t="shared" si="4"/>
        <v>2044.41</v>
      </c>
      <c r="O27" s="59">
        <f t="shared" si="5"/>
        <v>7024.41</v>
      </c>
      <c r="P27" s="61"/>
    </row>
    <row r="28" spans="1:16" s="2" customFormat="1" ht="24.75" customHeight="1">
      <c r="A28" s="22">
        <v>24</v>
      </c>
      <c r="B28" s="30" t="s">
        <v>75</v>
      </c>
      <c r="C28" s="31" t="s">
        <v>40</v>
      </c>
      <c r="D28" s="24" t="s">
        <v>58</v>
      </c>
      <c r="E28" s="31" t="s">
        <v>68</v>
      </c>
      <c r="F28" s="28" t="s">
        <v>62</v>
      </c>
      <c r="G28" s="24" t="s">
        <v>74</v>
      </c>
      <c r="H28" s="29"/>
      <c r="I28" s="56">
        <v>3</v>
      </c>
      <c r="J28" s="57">
        <v>4980</v>
      </c>
      <c r="K28" s="58">
        <v>1279.89</v>
      </c>
      <c r="L28" s="58">
        <v>882.24</v>
      </c>
      <c r="M28" s="58">
        <v>39.99</v>
      </c>
      <c r="N28" s="58">
        <f t="shared" si="4"/>
        <v>2202.12</v>
      </c>
      <c r="O28" s="59">
        <f t="shared" si="5"/>
        <v>7182.12</v>
      </c>
      <c r="P28" s="61"/>
    </row>
    <row r="29" spans="1:16" s="2" customFormat="1" ht="24.75" customHeight="1">
      <c r="A29" s="22">
        <v>25</v>
      </c>
      <c r="B29" s="30" t="s">
        <v>76</v>
      </c>
      <c r="C29" s="31" t="s">
        <v>19</v>
      </c>
      <c r="D29" s="24" t="s">
        <v>77</v>
      </c>
      <c r="E29" s="31" t="s">
        <v>78</v>
      </c>
      <c r="F29" s="28" t="s">
        <v>62</v>
      </c>
      <c r="G29" s="24" t="s">
        <v>79</v>
      </c>
      <c r="H29" s="29"/>
      <c r="I29" s="56">
        <v>3</v>
      </c>
      <c r="J29" s="57">
        <v>4980</v>
      </c>
      <c r="K29" s="28">
        <v>0</v>
      </c>
      <c r="L29" s="58">
        <v>0</v>
      </c>
      <c r="M29" s="28">
        <v>0</v>
      </c>
      <c r="N29" s="58">
        <f t="shared" si="4"/>
        <v>0</v>
      </c>
      <c r="O29" s="59">
        <f t="shared" si="5"/>
        <v>4980</v>
      </c>
      <c r="P29" s="61"/>
    </row>
    <row r="30" spans="1:16" s="2" customFormat="1" ht="24.75" customHeight="1">
      <c r="A30" s="22">
        <v>26</v>
      </c>
      <c r="B30" s="30" t="s">
        <v>80</v>
      </c>
      <c r="C30" s="31" t="s">
        <v>40</v>
      </c>
      <c r="D30" s="24" t="s">
        <v>81</v>
      </c>
      <c r="E30" s="31" t="s">
        <v>72</v>
      </c>
      <c r="F30" s="28" t="s">
        <v>62</v>
      </c>
      <c r="G30" s="24" t="s">
        <v>74</v>
      </c>
      <c r="H30" s="29"/>
      <c r="I30" s="56">
        <v>3</v>
      </c>
      <c r="J30" s="57">
        <v>4980</v>
      </c>
      <c r="K30" s="58">
        <v>1126.95</v>
      </c>
      <c r="L30" s="58">
        <v>882.24</v>
      </c>
      <c r="M30" s="58">
        <v>35.22</v>
      </c>
      <c r="N30" s="58">
        <f t="shared" si="4"/>
        <v>2044.41</v>
      </c>
      <c r="O30" s="59">
        <f t="shared" si="5"/>
        <v>7024.41</v>
      </c>
      <c r="P30" s="61"/>
    </row>
    <row r="31" spans="1:16" s="2" customFormat="1" ht="24.75" customHeight="1">
      <c r="A31" s="22">
        <v>27</v>
      </c>
      <c r="B31" s="30" t="s">
        <v>82</v>
      </c>
      <c r="C31" s="31" t="s">
        <v>40</v>
      </c>
      <c r="D31" s="24" t="s">
        <v>65</v>
      </c>
      <c r="E31" s="31" t="s">
        <v>78</v>
      </c>
      <c r="F31" s="28" t="s">
        <v>62</v>
      </c>
      <c r="G31" s="24" t="s">
        <v>51</v>
      </c>
      <c r="H31" s="29"/>
      <c r="I31" s="56">
        <v>3</v>
      </c>
      <c r="J31" s="57">
        <v>4980</v>
      </c>
      <c r="K31" s="28">
        <v>0</v>
      </c>
      <c r="L31" s="58">
        <v>0</v>
      </c>
      <c r="M31" s="28">
        <v>0</v>
      </c>
      <c r="N31" s="58">
        <f t="shared" si="4"/>
        <v>0</v>
      </c>
      <c r="O31" s="59">
        <f t="shared" si="5"/>
        <v>4980</v>
      </c>
      <c r="P31" s="61"/>
    </row>
    <row r="32" spans="1:16" s="2" customFormat="1" ht="24.75" customHeight="1">
      <c r="A32" s="22">
        <v>28</v>
      </c>
      <c r="B32" s="32" t="s">
        <v>83</v>
      </c>
      <c r="C32" s="24" t="s">
        <v>19</v>
      </c>
      <c r="D32" s="24" t="s">
        <v>84</v>
      </c>
      <c r="E32" s="24" t="s">
        <v>85</v>
      </c>
      <c r="F32" s="28" t="s">
        <v>62</v>
      </c>
      <c r="G32" s="24" t="s">
        <v>32</v>
      </c>
      <c r="H32" s="29" t="s">
        <v>86</v>
      </c>
      <c r="I32" s="56">
        <v>3</v>
      </c>
      <c r="J32" s="57">
        <v>4980</v>
      </c>
      <c r="K32" s="28">
        <v>0</v>
      </c>
      <c r="L32" s="28">
        <v>0</v>
      </c>
      <c r="M32" s="28">
        <v>0</v>
      </c>
      <c r="N32" s="58">
        <f aca="true" t="shared" si="6" ref="N32:N45">SUM(K32:M32)</f>
        <v>0</v>
      </c>
      <c r="O32" s="59">
        <f aca="true" t="shared" si="7" ref="O32:O45">SUM(J32:N32)</f>
        <v>4980</v>
      </c>
      <c r="P32" s="60"/>
    </row>
    <row r="33" spans="1:16" s="2" customFormat="1" ht="24.75" customHeight="1">
      <c r="A33" s="22">
        <v>29</v>
      </c>
      <c r="B33" s="32" t="s">
        <v>87</v>
      </c>
      <c r="C33" s="24" t="s">
        <v>40</v>
      </c>
      <c r="D33" s="24" t="s">
        <v>88</v>
      </c>
      <c r="E33" s="24" t="s">
        <v>78</v>
      </c>
      <c r="F33" s="28" t="s">
        <v>62</v>
      </c>
      <c r="G33" s="24" t="s">
        <v>32</v>
      </c>
      <c r="H33" s="29"/>
      <c r="I33" s="56">
        <v>3</v>
      </c>
      <c r="J33" s="57">
        <v>4980</v>
      </c>
      <c r="K33" s="28">
        <v>0</v>
      </c>
      <c r="L33" s="28">
        <v>0</v>
      </c>
      <c r="M33" s="28">
        <v>0</v>
      </c>
      <c r="N33" s="58">
        <f t="shared" si="6"/>
        <v>0</v>
      </c>
      <c r="O33" s="59">
        <f t="shared" si="7"/>
        <v>4980</v>
      </c>
      <c r="P33" s="60"/>
    </row>
    <row r="34" spans="1:16" s="2" customFormat="1" ht="24.75" customHeight="1">
      <c r="A34" s="22">
        <v>30</v>
      </c>
      <c r="B34" s="32" t="s">
        <v>89</v>
      </c>
      <c r="C34" s="24" t="s">
        <v>19</v>
      </c>
      <c r="D34" s="24" t="s">
        <v>90</v>
      </c>
      <c r="E34" s="24" t="s">
        <v>78</v>
      </c>
      <c r="F34" s="28" t="s">
        <v>62</v>
      </c>
      <c r="G34" s="24" t="s">
        <v>32</v>
      </c>
      <c r="H34" s="29"/>
      <c r="I34" s="56">
        <v>3</v>
      </c>
      <c r="J34" s="57">
        <v>4980</v>
      </c>
      <c r="K34" s="28">
        <v>0</v>
      </c>
      <c r="L34" s="28">
        <v>0</v>
      </c>
      <c r="M34" s="28">
        <v>0</v>
      </c>
      <c r="N34" s="58">
        <f t="shared" si="6"/>
        <v>0</v>
      </c>
      <c r="O34" s="59">
        <f t="shared" si="7"/>
        <v>4980</v>
      </c>
      <c r="P34" s="60"/>
    </row>
    <row r="35" spans="1:16" s="2" customFormat="1" ht="24.75" customHeight="1">
      <c r="A35" s="22">
        <v>31</v>
      </c>
      <c r="B35" s="32" t="s">
        <v>91</v>
      </c>
      <c r="C35" s="24" t="s">
        <v>40</v>
      </c>
      <c r="D35" s="24" t="s">
        <v>48</v>
      </c>
      <c r="E35" s="24" t="s">
        <v>61</v>
      </c>
      <c r="F35" s="28" t="s">
        <v>62</v>
      </c>
      <c r="G35" s="24" t="s">
        <v>32</v>
      </c>
      <c r="H35" s="29"/>
      <c r="I35" s="56">
        <v>3</v>
      </c>
      <c r="J35" s="57">
        <v>4980</v>
      </c>
      <c r="K35" s="28">
        <v>0</v>
      </c>
      <c r="L35" s="28">
        <v>0</v>
      </c>
      <c r="M35" s="28">
        <v>0</v>
      </c>
      <c r="N35" s="58">
        <f t="shared" si="6"/>
        <v>0</v>
      </c>
      <c r="O35" s="59">
        <f t="shared" si="7"/>
        <v>4980</v>
      </c>
      <c r="P35" s="60"/>
    </row>
    <row r="36" spans="1:16" s="2" customFormat="1" ht="24.75" customHeight="1">
      <c r="A36" s="22">
        <v>32</v>
      </c>
      <c r="B36" s="32" t="s">
        <v>92</v>
      </c>
      <c r="C36" s="24" t="s">
        <v>19</v>
      </c>
      <c r="D36" s="24" t="s">
        <v>93</v>
      </c>
      <c r="E36" s="24" t="s">
        <v>78</v>
      </c>
      <c r="F36" s="28" t="s">
        <v>62</v>
      </c>
      <c r="G36" s="24" t="s">
        <v>32</v>
      </c>
      <c r="H36" s="29"/>
      <c r="I36" s="56">
        <v>3</v>
      </c>
      <c r="J36" s="57">
        <v>4980</v>
      </c>
      <c r="K36" s="28">
        <v>0</v>
      </c>
      <c r="L36" s="28">
        <v>0</v>
      </c>
      <c r="M36" s="28">
        <v>0</v>
      </c>
      <c r="N36" s="58">
        <f t="shared" si="6"/>
        <v>0</v>
      </c>
      <c r="O36" s="59">
        <f t="shared" si="7"/>
        <v>4980</v>
      </c>
      <c r="P36" s="60"/>
    </row>
    <row r="37" spans="1:16" s="2" customFormat="1" ht="24.75" customHeight="1">
      <c r="A37" s="22">
        <v>33</v>
      </c>
      <c r="B37" s="32" t="s">
        <v>94</v>
      </c>
      <c r="C37" s="24" t="s">
        <v>19</v>
      </c>
      <c r="D37" s="24" t="s">
        <v>26</v>
      </c>
      <c r="E37" s="24" t="s">
        <v>78</v>
      </c>
      <c r="F37" s="28" t="s">
        <v>62</v>
      </c>
      <c r="G37" s="24" t="s">
        <v>32</v>
      </c>
      <c r="H37" s="29"/>
      <c r="I37" s="56">
        <v>3</v>
      </c>
      <c r="J37" s="57">
        <v>4980</v>
      </c>
      <c r="K37" s="28">
        <v>0</v>
      </c>
      <c r="L37" s="28">
        <v>0</v>
      </c>
      <c r="M37" s="28">
        <v>0</v>
      </c>
      <c r="N37" s="58">
        <f t="shared" si="6"/>
        <v>0</v>
      </c>
      <c r="O37" s="59">
        <f t="shared" si="7"/>
        <v>4980</v>
      </c>
      <c r="P37" s="60"/>
    </row>
    <row r="38" spans="1:16" s="2" customFormat="1" ht="24.75" customHeight="1">
      <c r="A38" s="22">
        <v>34</v>
      </c>
      <c r="B38" s="32" t="s">
        <v>95</v>
      </c>
      <c r="C38" s="24" t="s">
        <v>19</v>
      </c>
      <c r="D38" s="24" t="s">
        <v>56</v>
      </c>
      <c r="E38" s="24" t="s">
        <v>78</v>
      </c>
      <c r="F38" s="28" t="s">
        <v>62</v>
      </c>
      <c r="G38" s="24" t="s">
        <v>32</v>
      </c>
      <c r="H38" s="29"/>
      <c r="I38" s="56">
        <v>3</v>
      </c>
      <c r="J38" s="57">
        <v>4980</v>
      </c>
      <c r="K38" s="28">
        <v>0</v>
      </c>
      <c r="L38" s="28">
        <v>0</v>
      </c>
      <c r="M38" s="28">
        <v>0</v>
      </c>
      <c r="N38" s="58">
        <f t="shared" si="6"/>
        <v>0</v>
      </c>
      <c r="O38" s="59">
        <f t="shared" si="7"/>
        <v>4980</v>
      </c>
      <c r="P38" s="60"/>
    </row>
    <row r="39" spans="1:16" s="2" customFormat="1" ht="24.75" customHeight="1">
      <c r="A39" s="22">
        <v>35</v>
      </c>
      <c r="B39" s="32" t="s">
        <v>96</v>
      </c>
      <c r="C39" s="24" t="s">
        <v>40</v>
      </c>
      <c r="D39" s="24" t="s">
        <v>97</v>
      </c>
      <c r="E39" s="24" t="s">
        <v>78</v>
      </c>
      <c r="F39" s="28" t="s">
        <v>62</v>
      </c>
      <c r="G39" s="24" t="s">
        <v>32</v>
      </c>
      <c r="H39" s="29"/>
      <c r="I39" s="56">
        <v>3</v>
      </c>
      <c r="J39" s="57">
        <v>4980</v>
      </c>
      <c r="K39" s="28">
        <v>0</v>
      </c>
      <c r="L39" s="28">
        <v>0</v>
      </c>
      <c r="M39" s="28">
        <v>0</v>
      </c>
      <c r="N39" s="58">
        <f t="shared" si="6"/>
        <v>0</v>
      </c>
      <c r="O39" s="59">
        <f t="shared" si="7"/>
        <v>4980</v>
      </c>
      <c r="P39" s="60"/>
    </row>
    <row r="40" spans="1:16" s="2" customFormat="1" ht="24.75" customHeight="1">
      <c r="A40" s="22">
        <v>36</v>
      </c>
      <c r="B40" s="32" t="s">
        <v>98</v>
      </c>
      <c r="C40" s="24" t="s">
        <v>19</v>
      </c>
      <c r="D40" s="24" t="s">
        <v>99</v>
      </c>
      <c r="E40" s="24" t="s">
        <v>78</v>
      </c>
      <c r="F40" s="28" t="s">
        <v>62</v>
      </c>
      <c r="G40" s="24" t="s">
        <v>32</v>
      </c>
      <c r="H40" s="29"/>
      <c r="I40" s="56">
        <v>3</v>
      </c>
      <c r="J40" s="57">
        <v>4980</v>
      </c>
      <c r="K40" s="28">
        <v>0</v>
      </c>
      <c r="L40" s="28">
        <v>0</v>
      </c>
      <c r="M40" s="28">
        <v>0</v>
      </c>
      <c r="N40" s="58">
        <f t="shared" si="6"/>
        <v>0</v>
      </c>
      <c r="O40" s="59">
        <f t="shared" si="7"/>
        <v>4980</v>
      </c>
      <c r="P40" s="60"/>
    </row>
    <row r="41" spans="1:16" s="2" customFormat="1" ht="24.75" customHeight="1">
      <c r="A41" s="22">
        <v>37</v>
      </c>
      <c r="B41" s="32" t="s">
        <v>100</v>
      </c>
      <c r="C41" s="24" t="s">
        <v>19</v>
      </c>
      <c r="D41" s="24" t="s">
        <v>26</v>
      </c>
      <c r="E41" s="24" t="s">
        <v>78</v>
      </c>
      <c r="F41" s="28" t="s">
        <v>62</v>
      </c>
      <c r="G41" s="24" t="s">
        <v>32</v>
      </c>
      <c r="H41" s="29"/>
      <c r="I41" s="56">
        <v>3</v>
      </c>
      <c r="J41" s="57">
        <v>4980</v>
      </c>
      <c r="K41" s="28">
        <v>0</v>
      </c>
      <c r="L41" s="28">
        <v>0</v>
      </c>
      <c r="M41" s="28">
        <v>0</v>
      </c>
      <c r="N41" s="58">
        <f t="shared" si="6"/>
        <v>0</v>
      </c>
      <c r="O41" s="59">
        <f t="shared" si="7"/>
        <v>4980</v>
      </c>
      <c r="P41" s="60"/>
    </row>
    <row r="42" spans="1:16" s="2" customFormat="1" ht="24.75" customHeight="1">
      <c r="A42" s="22">
        <v>38</v>
      </c>
      <c r="B42" s="32" t="s">
        <v>101</v>
      </c>
      <c r="C42" s="24" t="s">
        <v>19</v>
      </c>
      <c r="D42" s="24" t="s">
        <v>102</v>
      </c>
      <c r="E42" s="24" t="s">
        <v>78</v>
      </c>
      <c r="F42" s="28" t="s">
        <v>62</v>
      </c>
      <c r="G42" s="24" t="s">
        <v>32</v>
      </c>
      <c r="H42" s="29"/>
      <c r="I42" s="56">
        <v>3</v>
      </c>
      <c r="J42" s="57">
        <v>4980</v>
      </c>
      <c r="K42" s="28">
        <v>0</v>
      </c>
      <c r="L42" s="28">
        <v>0</v>
      </c>
      <c r="M42" s="28">
        <v>0</v>
      </c>
      <c r="N42" s="58">
        <f t="shared" si="6"/>
        <v>0</v>
      </c>
      <c r="O42" s="59">
        <f t="shared" si="7"/>
        <v>4980</v>
      </c>
      <c r="P42" s="60"/>
    </row>
    <row r="43" spans="1:16" s="2" customFormat="1" ht="24.75" customHeight="1">
      <c r="A43" s="22">
        <v>39</v>
      </c>
      <c r="B43" s="32" t="s">
        <v>103</v>
      </c>
      <c r="C43" s="24" t="s">
        <v>19</v>
      </c>
      <c r="D43" s="24" t="s">
        <v>26</v>
      </c>
      <c r="E43" s="24" t="s">
        <v>85</v>
      </c>
      <c r="F43" s="28" t="s">
        <v>62</v>
      </c>
      <c r="G43" s="24" t="s">
        <v>32</v>
      </c>
      <c r="H43" s="29"/>
      <c r="I43" s="56">
        <v>3</v>
      </c>
      <c r="J43" s="57">
        <v>4980</v>
      </c>
      <c r="K43" s="28">
        <v>0</v>
      </c>
      <c r="L43" s="28">
        <v>0</v>
      </c>
      <c r="M43" s="28">
        <v>0</v>
      </c>
      <c r="N43" s="58">
        <f t="shared" si="6"/>
        <v>0</v>
      </c>
      <c r="O43" s="59">
        <f t="shared" si="7"/>
        <v>4980</v>
      </c>
      <c r="P43" s="60"/>
    </row>
    <row r="44" spans="1:16" s="2" customFormat="1" ht="24.75" customHeight="1">
      <c r="A44" s="22">
        <v>40</v>
      </c>
      <c r="B44" s="32" t="s">
        <v>104</v>
      </c>
      <c r="C44" s="24" t="s">
        <v>19</v>
      </c>
      <c r="D44" s="24" t="s">
        <v>77</v>
      </c>
      <c r="E44" s="24" t="s">
        <v>78</v>
      </c>
      <c r="F44" s="28" t="s">
        <v>62</v>
      </c>
      <c r="G44" s="24" t="s">
        <v>105</v>
      </c>
      <c r="H44" s="29"/>
      <c r="I44" s="56">
        <v>3</v>
      </c>
      <c r="J44" s="57">
        <v>4980</v>
      </c>
      <c r="K44" s="28">
        <v>0</v>
      </c>
      <c r="L44" s="28">
        <v>0</v>
      </c>
      <c r="M44" s="28">
        <v>0</v>
      </c>
      <c r="N44" s="58">
        <f aca="true" t="shared" si="8" ref="N44:N58">SUM(K44:M44)</f>
        <v>0</v>
      </c>
      <c r="O44" s="59">
        <f aca="true" t="shared" si="9" ref="O44:O60">SUM(J44:N44)</f>
        <v>4980</v>
      </c>
      <c r="P44" s="60"/>
    </row>
    <row r="45" spans="1:16" s="2" customFormat="1" ht="24.75" customHeight="1">
      <c r="A45" s="22">
        <v>41</v>
      </c>
      <c r="B45" s="32" t="s">
        <v>106</v>
      </c>
      <c r="C45" s="24" t="s">
        <v>40</v>
      </c>
      <c r="D45" s="24" t="s">
        <v>44</v>
      </c>
      <c r="E45" s="24" t="s">
        <v>78</v>
      </c>
      <c r="F45" s="28" t="s">
        <v>62</v>
      </c>
      <c r="G45" s="24" t="s">
        <v>69</v>
      </c>
      <c r="H45" s="29"/>
      <c r="I45" s="56">
        <v>3</v>
      </c>
      <c r="J45" s="57">
        <v>4980</v>
      </c>
      <c r="K45" s="28">
        <v>0</v>
      </c>
      <c r="L45" s="28">
        <v>0</v>
      </c>
      <c r="M45" s="28">
        <v>0</v>
      </c>
      <c r="N45" s="58">
        <f t="shared" si="8"/>
        <v>0</v>
      </c>
      <c r="O45" s="59">
        <f t="shared" si="9"/>
        <v>4980</v>
      </c>
      <c r="P45" s="60"/>
    </row>
    <row r="46" spans="1:16" s="2" customFormat="1" ht="24.75" customHeight="1">
      <c r="A46" s="22">
        <v>42</v>
      </c>
      <c r="B46" s="32" t="s">
        <v>107</v>
      </c>
      <c r="C46" s="24" t="s">
        <v>40</v>
      </c>
      <c r="D46" s="24" t="s">
        <v>108</v>
      </c>
      <c r="E46" s="24" t="s">
        <v>78</v>
      </c>
      <c r="F46" s="28" t="s">
        <v>62</v>
      </c>
      <c r="G46" s="24" t="s">
        <v>69</v>
      </c>
      <c r="H46" s="29"/>
      <c r="I46" s="56">
        <v>3</v>
      </c>
      <c r="J46" s="57">
        <v>4980</v>
      </c>
      <c r="K46" s="28">
        <v>0</v>
      </c>
      <c r="L46" s="28">
        <v>0</v>
      </c>
      <c r="M46" s="28">
        <v>0</v>
      </c>
      <c r="N46" s="58">
        <f t="shared" si="8"/>
        <v>0</v>
      </c>
      <c r="O46" s="59">
        <f t="shared" si="9"/>
        <v>4980</v>
      </c>
      <c r="P46" s="60"/>
    </row>
    <row r="47" spans="1:247" s="3" customFormat="1" ht="24.75" customHeight="1">
      <c r="A47" s="22">
        <v>43</v>
      </c>
      <c r="B47" s="32" t="s">
        <v>109</v>
      </c>
      <c r="C47" s="33" t="s">
        <v>19</v>
      </c>
      <c r="D47" s="34" t="s">
        <v>110</v>
      </c>
      <c r="E47" s="33" t="s">
        <v>78</v>
      </c>
      <c r="F47" s="28" t="s">
        <v>62</v>
      </c>
      <c r="G47" s="33" t="s">
        <v>79</v>
      </c>
      <c r="H47" s="29"/>
      <c r="I47" s="56">
        <v>3</v>
      </c>
      <c r="J47" s="57">
        <v>4980</v>
      </c>
      <c r="K47" s="28">
        <v>0</v>
      </c>
      <c r="L47" s="28">
        <v>0</v>
      </c>
      <c r="M47" s="28">
        <v>0</v>
      </c>
      <c r="N47" s="58">
        <f t="shared" si="8"/>
        <v>0</v>
      </c>
      <c r="O47" s="59">
        <f t="shared" si="9"/>
        <v>4980</v>
      </c>
      <c r="P47" s="60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</row>
    <row r="48" spans="1:16" s="2" customFormat="1" ht="24.75" customHeight="1">
      <c r="A48" s="22">
        <v>44</v>
      </c>
      <c r="B48" s="32" t="s">
        <v>111</v>
      </c>
      <c r="C48" s="24" t="s">
        <v>19</v>
      </c>
      <c r="D48" s="24" t="s">
        <v>46</v>
      </c>
      <c r="E48" s="24" t="s">
        <v>78</v>
      </c>
      <c r="F48" s="28" t="s">
        <v>62</v>
      </c>
      <c r="G48" s="24" t="s">
        <v>32</v>
      </c>
      <c r="H48" s="29"/>
      <c r="I48" s="56">
        <v>3</v>
      </c>
      <c r="J48" s="57">
        <v>4980</v>
      </c>
      <c r="K48" s="28">
        <v>0</v>
      </c>
      <c r="L48" s="28">
        <v>0</v>
      </c>
      <c r="M48" s="28">
        <v>0</v>
      </c>
      <c r="N48" s="58">
        <f t="shared" si="8"/>
        <v>0</v>
      </c>
      <c r="O48" s="59">
        <f t="shared" si="9"/>
        <v>4980</v>
      </c>
      <c r="P48" s="60"/>
    </row>
    <row r="49" spans="1:16" s="2" customFormat="1" ht="24.75" customHeight="1">
      <c r="A49" s="22">
        <v>45</v>
      </c>
      <c r="B49" s="32" t="s">
        <v>112</v>
      </c>
      <c r="C49" s="24" t="s">
        <v>19</v>
      </c>
      <c r="D49" s="24" t="s">
        <v>102</v>
      </c>
      <c r="E49" s="24" t="s">
        <v>78</v>
      </c>
      <c r="F49" s="28" t="s">
        <v>62</v>
      </c>
      <c r="G49" s="24" t="s">
        <v>32</v>
      </c>
      <c r="H49" s="29"/>
      <c r="I49" s="56">
        <v>3</v>
      </c>
      <c r="J49" s="57">
        <v>4980</v>
      </c>
      <c r="K49" s="28">
        <v>0</v>
      </c>
      <c r="L49" s="28">
        <v>0</v>
      </c>
      <c r="M49" s="28">
        <v>0</v>
      </c>
      <c r="N49" s="58">
        <f t="shared" si="8"/>
        <v>0</v>
      </c>
      <c r="O49" s="59">
        <f t="shared" si="9"/>
        <v>4980</v>
      </c>
      <c r="P49" s="60"/>
    </row>
    <row r="50" spans="1:16" s="2" customFormat="1" ht="24.75" customHeight="1">
      <c r="A50" s="22">
        <v>46</v>
      </c>
      <c r="B50" s="32" t="s">
        <v>113</v>
      </c>
      <c r="C50" s="24" t="s">
        <v>19</v>
      </c>
      <c r="D50" s="24" t="s">
        <v>34</v>
      </c>
      <c r="E50" s="24" t="s">
        <v>78</v>
      </c>
      <c r="F50" s="28" t="s">
        <v>62</v>
      </c>
      <c r="G50" s="24" t="s">
        <v>32</v>
      </c>
      <c r="H50" s="29"/>
      <c r="I50" s="56">
        <v>3</v>
      </c>
      <c r="J50" s="57">
        <v>4980</v>
      </c>
      <c r="K50" s="28">
        <v>0</v>
      </c>
      <c r="L50" s="28">
        <v>0</v>
      </c>
      <c r="M50" s="28">
        <v>0</v>
      </c>
      <c r="N50" s="58">
        <f t="shared" si="8"/>
        <v>0</v>
      </c>
      <c r="O50" s="59">
        <f t="shared" si="9"/>
        <v>4980</v>
      </c>
      <c r="P50" s="60"/>
    </row>
    <row r="51" spans="1:16" s="2" customFormat="1" ht="24.75" customHeight="1">
      <c r="A51" s="22">
        <v>47</v>
      </c>
      <c r="B51" s="32" t="s">
        <v>114</v>
      </c>
      <c r="C51" s="24" t="s">
        <v>40</v>
      </c>
      <c r="D51" s="24" t="s">
        <v>115</v>
      </c>
      <c r="E51" s="24" t="s">
        <v>78</v>
      </c>
      <c r="F51" s="28" t="s">
        <v>62</v>
      </c>
      <c r="G51" s="24" t="s">
        <v>74</v>
      </c>
      <c r="H51" s="29"/>
      <c r="I51" s="56">
        <v>3</v>
      </c>
      <c r="J51" s="57">
        <v>4980</v>
      </c>
      <c r="K51" s="28">
        <v>0</v>
      </c>
      <c r="L51" s="28">
        <v>0</v>
      </c>
      <c r="M51" s="28">
        <v>0</v>
      </c>
      <c r="N51" s="58">
        <f t="shared" si="8"/>
        <v>0</v>
      </c>
      <c r="O51" s="59">
        <f t="shared" si="9"/>
        <v>4980</v>
      </c>
      <c r="P51" s="60"/>
    </row>
    <row r="52" spans="1:16" s="2" customFormat="1" ht="24.75" customHeight="1">
      <c r="A52" s="22">
        <v>48</v>
      </c>
      <c r="B52" s="32" t="s">
        <v>116</v>
      </c>
      <c r="C52" s="24" t="s">
        <v>19</v>
      </c>
      <c r="D52" s="24" t="s">
        <v>102</v>
      </c>
      <c r="E52" s="35" t="s">
        <v>21</v>
      </c>
      <c r="F52" s="28" t="s">
        <v>62</v>
      </c>
      <c r="G52" s="24" t="s">
        <v>117</v>
      </c>
      <c r="H52" s="29"/>
      <c r="I52" s="56">
        <v>3</v>
      </c>
      <c r="J52" s="57">
        <v>4980</v>
      </c>
      <c r="K52" s="28">
        <v>0</v>
      </c>
      <c r="L52" s="28">
        <v>0</v>
      </c>
      <c r="M52" s="28">
        <v>0</v>
      </c>
      <c r="N52" s="58">
        <f t="shared" si="8"/>
        <v>0</v>
      </c>
      <c r="O52" s="59">
        <f t="shared" si="9"/>
        <v>4980</v>
      </c>
      <c r="P52" s="60"/>
    </row>
    <row r="53" spans="1:16" s="2" customFormat="1" ht="24.75" customHeight="1">
      <c r="A53" s="22">
        <v>49</v>
      </c>
      <c r="B53" s="32" t="s">
        <v>118</v>
      </c>
      <c r="C53" s="24" t="s">
        <v>19</v>
      </c>
      <c r="D53" s="24" t="s">
        <v>119</v>
      </c>
      <c r="E53" s="35" t="s">
        <v>21</v>
      </c>
      <c r="F53" s="28" t="s">
        <v>62</v>
      </c>
      <c r="G53" s="24" t="s">
        <v>32</v>
      </c>
      <c r="H53" s="29"/>
      <c r="I53" s="56">
        <v>3</v>
      </c>
      <c r="J53" s="57">
        <v>4980</v>
      </c>
      <c r="K53" s="28">
        <v>0</v>
      </c>
      <c r="L53" s="28">
        <v>0</v>
      </c>
      <c r="M53" s="28">
        <v>0</v>
      </c>
      <c r="N53" s="58">
        <f t="shared" si="8"/>
        <v>0</v>
      </c>
      <c r="O53" s="59">
        <f t="shared" si="9"/>
        <v>4980</v>
      </c>
      <c r="P53" s="60"/>
    </row>
    <row r="54" spans="1:16" s="2" customFormat="1" ht="24.75" customHeight="1">
      <c r="A54" s="22">
        <v>50</v>
      </c>
      <c r="B54" s="36" t="s">
        <v>120</v>
      </c>
      <c r="C54" s="24" t="s">
        <v>19</v>
      </c>
      <c r="D54" s="24" t="s">
        <v>90</v>
      </c>
      <c r="E54" s="35" t="s">
        <v>21</v>
      </c>
      <c r="F54" s="28" t="s">
        <v>62</v>
      </c>
      <c r="G54" s="24" t="s">
        <v>32</v>
      </c>
      <c r="H54" s="29"/>
      <c r="I54" s="56">
        <v>3</v>
      </c>
      <c r="J54" s="57">
        <v>4980</v>
      </c>
      <c r="K54" s="28">
        <v>0</v>
      </c>
      <c r="L54" s="28">
        <v>0</v>
      </c>
      <c r="M54" s="28">
        <v>0</v>
      </c>
      <c r="N54" s="58">
        <f t="shared" si="8"/>
        <v>0</v>
      </c>
      <c r="O54" s="59">
        <f t="shared" si="9"/>
        <v>4980</v>
      </c>
      <c r="P54" s="60"/>
    </row>
    <row r="55" spans="1:16" s="2" customFormat="1" ht="24.75" customHeight="1">
      <c r="A55" s="22">
        <v>51</v>
      </c>
      <c r="B55" s="37" t="s">
        <v>121</v>
      </c>
      <c r="C55" s="38" t="s">
        <v>19</v>
      </c>
      <c r="D55" s="24" t="s">
        <v>77</v>
      </c>
      <c r="E55" s="39" t="s">
        <v>122</v>
      </c>
      <c r="F55" s="28" t="s">
        <v>123</v>
      </c>
      <c r="G55" s="40" t="s">
        <v>32</v>
      </c>
      <c r="H55" s="41" t="s">
        <v>124</v>
      </c>
      <c r="I55" s="62">
        <v>2</v>
      </c>
      <c r="J55" s="57">
        <f>I55*1660</f>
        <v>3320</v>
      </c>
      <c r="K55" s="28">
        <v>0</v>
      </c>
      <c r="L55" s="28">
        <v>0</v>
      </c>
      <c r="M55" s="28">
        <v>0</v>
      </c>
      <c r="N55" s="63">
        <f aca="true" t="shared" si="10" ref="N55:N64">SUM(K55:M55)</f>
        <v>0</v>
      </c>
      <c r="O55" s="59">
        <f t="shared" si="9"/>
        <v>3320</v>
      </c>
      <c r="P55" s="60"/>
    </row>
    <row r="56" spans="1:16" s="2" customFormat="1" ht="24.75" customHeight="1">
      <c r="A56" s="22">
        <v>52</v>
      </c>
      <c r="B56" s="37" t="s">
        <v>125</v>
      </c>
      <c r="C56" s="38" t="s">
        <v>40</v>
      </c>
      <c r="D56" s="24" t="s">
        <v>126</v>
      </c>
      <c r="E56" s="39" t="s">
        <v>122</v>
      </c>
      <c r="F56" s="28" t="s">
        <v>123</v>
      </c>
      <c r="G56" s="40" t="s">
        <v>32</v>
      </c>
      <c r="H56" s="41"/>
      <c r="I56" s="62">
        <v>2</v>
      </c>
      <c r="J56" s="57">
        <f aca="true" t="shared" si="11" ref="J56:J87">I56*1660</f>
        <v>3320</v>
      </c>
      <c r="K56" s="28">
        <v>0</v>
      </c>
      <c r="L56" s="28">
        <v>0</v>
      </c>
      <c r="M56" s="28">
        <v>0</v>
      </c>
      <c r="N56" s="63">
        <f t="shared" si="10"/>
        <v>0</v>
      </c>
      <c r="O56" s="59">
        <f t="shared" si="9"/>
        <v>3320</v>
      </c>
      <c r="P56" s="60"/>
    </row>
    <row r="57" spans="1:16" s="2" customFormat="1" ht="24.75" customHeight="1">
      <c r="A57" s="22">
        <v>53</v>
      </c>
      <c r="B57" s="37" t="s">
        <v>127</v>
      </c>
      <c r="C57" s="38" t="s">
        <v>19</v>
      </c>
      <c r="D57" s="24" t="s">
        <v>110</v>
      </c>
      <c r="E57" s="39" t="s">
        <v>61</v>
      </c>
      <c r="F57" s="28" t="s">
        <v>123</v>
      </c>
      <c r="G57" s="40" t="s">
        <v>32</v>
      </c>
      <c r="H57" s="41"/>
      <c r="I57" s="62">
        <v>2</v>
      </c>
      <c r="J57" s="57">
        <f t="shared" si="11"/>
        <v>3320</v>
      </c>
      <c r="K57" s="28">
        <v>0</v>
      </c>
      <c r="L57" s="28">
        <v>0</v>
      </c>
      <c r="M57" s="28">
        <v>0</v>
      </c>
      <c r="N57" s="63">
        <f t="shared" si="10"/>
        <v>0</v>
      </c>
      <c r="O57" s="59">
        <f t="shared" si="9"/>
        <v>3320</v>
      </c>
      <c r="P57" s="60"/>
    </row>
    <row r="58" spans="1:16" s="2" customFormat="1" ht="24.75" customHeight="1">
      <c r="A58" s="22">
        <v>54</v>
      </c>
      <c r="B58" s="37" t="s">
        <v>128</v>
      </c>
      <c r="C58" s="38" t="s">
        <v>19</v>
      </c>
      <c r="D58" s="24" t="s">
        <v>110</v>
      </c>
      <c r="E58" s="39" t="s">
        <v>122</v>
      </c>
      <c r="F58" s="28" t="s">
        <v>123</v>
      </c>
      <c r="G58" s="40" t="s">
        <v>32</v>
      </c>
      <c r="H58" s="41"/>
      <c r="I58" s="62">
        <v>2</v>
      </c>
      <c r="J58" s="57">
        <f t="shared" si="11"/>
        <v>3320</v>
      </c>
      <c r="K58" s="28">
        <v>0</v>
      </c>
      <c r="L58" s="28">
        <v>0</v>
      </c>
      <c r="M58" s="28">
        <v>0</v>
      </c>
      <c r="N58" s="63">
        <f t="shared" si="10"/>
        <v>0</v>
      </c>
      <c r="O58" s="59">
        <f t="shared" si="9"/>
        <v>3320</v>
      </c>
      <c r="P58" s="60"/>
    </row>
    <row r="59" spans="1:16" s="2" customFormat="1" ht="24.75" customHeight="1">
      <c r="A59" s="22">
        <v>55</v>
      </c>
      <c r="B59" s="37" t="s">
        <v>129</v>
      </c>
      <c r="C59" s="38" t="s">
        <v>40</v>
      </c>
      <c r="D59" s="24" t="s">
        <v>115</v>
      </c>
      <c r="E59" s="39" t="s">
        <v>122</v>
      </c>
      <c r="F59" s="28" t="s">
        <v>123</v>
      </c>
      <c r="G59" s="40" t="s">
        <v>32</v>
      </c>
      <c r="H59" s="41"/>
      <c r="I59" s="62">
        <v>2</v>
      </c>
      <c r="J59" s="57">
        <f t="shared" si="11"/>
        <v>3320</v>
      </c>
      <c r="K59" s="28">
        <v>0</v>
      </c>
      <c r="L59" s="28">
        <v>0</v>
      </c>
      <c r="M59" s="28">
        <v>0</v>
      </c>
      <c r="N59" s="63">
        <f t="shared" si="10"/>
        <v>0</v>
      </c>
      <c r="O59" s="59">
        <f t="shared" si="9"/>
        <v>3320</v>
      </c>
      <c r="P59" s="60"/>
    </row>
    <row r="60" spans="1:16" s="2" customFormat="1" ht="24.75" customHeight="1">
      <c r="A60" s="22">
        <v>56</v>
      </c>
      <c r="B60" s="37" t="s">
        <v>130</v>
      </c>
      <c r="C60" s="38" t="s">
        <v>19</v>
      </c>
      <c r="D60" s="24" t="s">
        <v>119</v>
      </c>
      <c r="E60" s="42" t="s">
        <v>78</v>
      </c>
      <c r="F60" s="28" t="s">
        <v>123</v>
      </c>
      <c r="G60" s="40" t="s">
        <v>32</v>
      </c>
      <c r="H60" s="41"/>
      <c r="I60" s="62">
        <v>2</v>
      </c>
      <c r="J60" s="57">
        <f t="shared" si="11"/>
        <v>3320</v>
      </c>
      <c r="K60" s="28">
        <v>0</v>
      </c>
      <c r="L60" s="28">
        <v>0</v>
      </c>
      <c r="M60" s="28">
        <v>0</v>
      </c>
      <c r="N60" s="63">
        <f t="shared" si="10"/>
        <v>0</v>
      </c>
      <c r="O60" s="59">
        <f t="shared" si="9"/>
        <v>3320</v>
      </c>
      <c r="P60" s="60"/>
    </row>
    <row r="61" spans="1:16" s="2" customFormat="1" ht="24.75" customHeight="1">
      <c r="A61" s="22">
        <v>57</v>
      </c>
      <c r="B61" s="37" t="s">
        <v>131</v>
      </c>
      <c r="C61" s="38" t="s">
        <v>19</v>
      </c>
      <c r="D61" s="24" t="s">
        <v>90</v>
      </c>
      <c r="E61" s="39" t="s">
        <v>61</v>
      </c>
      <c r="F61" s="28" t="s">
        <v>123</v>
      </c>
      <c r="G61" s="24" t="s">
        <v>117</v>
      </c>
      <c r="H61" s="41"/>
      <c r="I61" s="62">
        <v>2</v>
      </c>
      <c r="J61" s="57">
        <f t="shared" si="11"/>
        <v>3320</v>
      </c>
      <c r="K61" s="28">
        <v>0</v>
      </c>
      <c r="L61" s="28">
        <v>0</v>
      </c>
      <c r="M61" s="28">
        <v>0</v>
      </c>
      <c r="N61" s="63">
        <f t="shared" si="10"/>
        <v>0</v>
      </c>
      <c r="O61" s="59">
        <f aca="true" t="shared" si="12" ref="O61:O70">SUM(J61:N61)</f>
        <v>3320</v>
      </c>
      <c r="P61" s="60"/>
    </row>
    <row r="62" spans="1:16" s="2" customFormat="1" ht="24.75" customHeight="1">
      <c r="A62" s="22">
        <v>58</v>
      </c>
      <c r="B62" s="37" t="s">
        <v>132</v>
      </c>
      <c r="C62" s="38" t="s">
        <v>19</v>
      </c>
      <c r="D62" s="24" t="s">
        <v>26</v>
      </c>
      <c r="E62" s="42" t="s">
        <v>78</v>
      </c>
      <c r="F62" s="28" t="s">
        <v>123</v>
      </c>
      <c r="G62" s="24" t="s">
        <v>117</v>
      </c>
      <c r="H62" s="41"/>
      <c r="I62" s="62">
        <v>2</v>
      </c>
      <c r="J62" s="57">
        <f t="shared" si="11"/>
        <v>3320</v>
      </c>
      <c r="K62" s="28">
        <v>0</v>
      </c>
      <c r="L62" s="28">
        <v>0</v>
      </c>
      <c r="M62" s="28">
        <v>0</v>
      </c>
      <c r="N62" s="63">
        <f t="shared" si="10"/>
        <v>0</v>
      </c>
      <c r="O62" s="59">
        <f t="shared" si="12"/>
        <v>3320</v>
      </c>
      <c r="P62" s="60"/>
    </row>
    <row r="63" spans="1:16" s="2" customFormat="1" ht="24.75" customHeight="1">
      <c r="A63" s="22">
        <v>59</v>
      </c>
      <c r="B63" s="37" t="s">
        <v>133</v>
      </c>
      <c r="C63" s="38" t="s">
        <v>19</v>
      </c>
      <c r="D63" s="24" t="s">
        <v>26</v>
      </c>
      <c r="E63" s="39" t="s">
        <v>122</v>
      </c>
      <c r="F63" s="28" t="s">
        <v>123</v>
      </c>
      <c r="G63" s="40" t="s">
        <v>32</v>
      </c>
      <c r="H63" s="41"/>
      <c r="I63" s="62">
        <v>2</v>
      </c>
      <c r="J63" s="57">
        <f t="shared" si="11"/>
        <v>3320</v>
      </c>
      <c r="K63" s="28">
        <v>0</v>
      </c>
      <c r="L63" s="28">
        <v>0</v>
      </c>
      <c r="M63" s="28">
        <v>0</v>
      </c>
      <c r="N63" s="63">
        <f aca="true" t="shared" si="13" ref="N63:N84">SUM(K63:M63)</f>
        <v>0</v>
      </c>
      <c r="O63" s="59">
        <f aca="true" t="shared" si="14" ref="O63:O84">SUM(J63:N63)</f>
        <v>3320</v>
      </c>
      <c r="P63" s="60"/>
    </row>
    <row r="64" spans="1:16" s="2" customFormat="1" ht="24.75" customHeight="1">
      <c r="A64" s="22">
        <v>60</v>
      </c>
      <c r="B64" s="37" t="s">
        <v>134</v>
      </c>
      <c r="C64" s="38" t="s">
        <v>19</v>
      </c>
      <c r="D64" s="24" t="s">
        <v>135</v>
      </c>
      <c r="E64" s="39" t="s">
        <v>122</v>
      </c>
      <c r="F64" s="28" t="s">
        <v>123</v>
      </c>
      <c r="G64" s="40" t="s">
        <v>32</v>
      </c>
      <c r="H64" s="41"/>
      <c r="I64" s="62">
        <v>2</v>
      </c>
      <c r="J64" s="57">
        <f t="shared" si="11"/>
        <v>3320</v>
      </c>
      <c r="K64" s="28">
        <v>0</v>
      </c>
      <c r="L64" s="28">
        <v>0</v>
      </c>
      <c r="M64" s="28">
        <v>0</v>
      </c>
      <c r="N64" s="63">
        <f t="shared" si="13"/>
        <v>0</v>
      </c>
      <c r="O64" s="59">
        <f t="shared" si="14"/>
        <v>3320</v>
      </c>
      <c r="P64" s="60"/>
    </row>
    <row r="65" spans="1:16" s="2" customFormat="1" ht="24.75" customHeight="1">
      <c r="A65" s="22">
        <v>61</v>
      </c>
      <c r="B65" s="37" t="s">
        <v>136</v>
      </c>
      <c r="C65" s="38" t="s">
        <v>19</v>
      </c>
      <c r="D65" s="24" t="s">
        <v>90</v>
      </c>
      <c r="E65" s="39" t="s">
        <v>61</v>
      </c>
      <c r="F65" s="28" t="s">
        <v>123</v>
      </c>
      <c r="G65" s="40" t="s">
        <v>32</v>
      </c>
      <c r="H65" s="41"/>
      <c r="I65" s="62">
        <v>2</v>
      </c>
      <c r="J65" s="57">
        <f t="shared" si="11"/>
        <v>3320</v>
      </c>
      <c r="K65" s="28">
        <v>0</v>
      </c>
      <c r="L65" s="28">
        <v>0</v>
      </c>
      <c r="M65" s="28">
        <v>0</v>
      </c>
      <c r="N65" s="63">
        <f t="shared" si="13"/>
        <v>0</v>
      </c>
      <c r="O65" s="59">
        <f t="shared" si="14"/>
        <v>3320</v>
      </c>
      <c r="P65" s="60"/>
    </row>
    <row r="66" spans="1:16" s="2" customFormat="1" ht="24.75" customHeight="1">
      <c r="A66" s="22">
        <v>62</v>
      </c>
      <c r="B66" s="37" t="s">
        <v>137</v>
      </c>
      <c r="C66" s="38" t="s">
        <v>19</v>
      </c>
      <c r="D66" s="24" t="s">
        <v>90</v>
      </c>
      <c r="E66" s="42" t="s">
        <v>78</v>
      </c>
      <c r="F66" s="28" t="s">
        <v>123</v>
      </c>
      <c r="G66" s="40" t="s">
        <v>32</v>
      </c>
      <c r="H66" s="41"/>
      <c r="I66" s="62">
        <v>2</v>
      </c>
      <c r="J66" s="57">
        <f t="shared" si="11"/>
        <v>3320</v>
      </c>
      <c r="K66" s="28">
        <v>0</v>
      </c>
      <c r="L66" s="28">
        <v>0</v>
      </c>
      <c r="M66" s="28">
        <v>0</v>
      </c>
      <c r="N66" s="63">
        <f t="shared" si="13"/>
        <v>0</v>
      </c>
      <c r="O66" s="59">
        <f t="shared" si="14"/>
        <v>3320</v>
      </c>
      <c r="P66" s="60"/>
    </row>
    <row r="67" spans="1:16" s="2" customFormat="1" ht="24.75" customHeight="1">
      <c r="A67" s="22">
        <v>63</v>
      </c>
      <c r="B67" s="37" t="s">
        <v>138</v>
      </c>
      <c r="C67" s="38" t="s">
        <v>19</v>
      </c>
      <c r="D67" s="24" t="s">
        <v>119</v>
      </c>
      <c r="E67" s="42" t="s">
        <v>122</v>
      </c>
      <c r="F67" s="28" t="s">
        <v>62</v>
      </c>
      <c r="G67" s="40" t="s">
        <v>32</v>
      </c>
      <c r="H67" s="41"/>
      <c r="I67" s="62">
        <v>3</v>
      </c>
      <c r="J67" s="57">
        <f t="shared" si="11"/>
        <v>4980</v>
      </c>
      <c r="K67" s="28">
        <v>0</v>
      </c>
      <c r="L67" s="28">
        <v>0</v>
      </c>
      <c r="M67" s="28">
        <v>0</v>
      </c>
      <c r="N67" s="63">
        <f t="shared" si="13"/>
        <v>0</v>
      </c>
      <c r="O67" s="59">
        <f t="shared" si="14"/>
        <v>4980</v>
      </c>
      <c r="P67" s="60"/>
    </row>
    <row r="68" spans="1:16" s="2" customFormat="1" ht="24.75" customHeight="1">
      <c r="A68" s="22">
        <v>64</v>
      </c>
      <c r="B68" s="37" t="s">
        <v>139</v>
      </c>
      <c r="C68" s="38" t="s">
        <v>19</v>
      </c>
      <c r="D68" s="24" t="s">
        <v>26</v>
      </c>
      <c r="E68" s="42" t="s">
        <v>122</v>
      </c>
      <c r="F68" s="28" t="s">
        <v>62</v>
      </c>
      <c r="G68" s="40" t="s">
        <v>32</v>
      </c>
      <c r="H68" s="41"/>
      <c r="I68" s="62">
        <v>3</v>
      </c>
      <c r="J68" s="57">
        <f t="shared" si="11"/>
        <v>4980</v>
      </c>
      <c r="K68" s="28">
        <v>0</v>
      </c>
      <c r="L68" s="28">
        <v>0</v>
      </c>
      <c r="M68" s="28">
        <v>0</v>
      </c>
      <c r="N68" s="63">
        <f t="shared" si="13"/>
        <v>0</v>
      </c>
      <c r="O68" s="59">
        <f t="shared" si="14"/>
        <v>4980</v>
      </c>
      <c r="P68" s="60"/>
    </row>
    <row r="69" spans="1:16" s="2" customFormat="1" ht="24.75" customHeight="1">
      <c r="A69" s="22">
        <v>65</v>
      </c>
      <c r="B69" s="37" t="s">
        <v>140</v>
      </c>
      <c r="C69" s="38" t="s">
        <v>19</v>
      </c>
      <c r="D69" s="24" t="s">
        <v>102</v>
      </c>
      <c r="E69" s="42" t="s">
        <v>78</v>
      </c>
      <c r="F69" s="28" t="s">
        <v>62</v>
      </c>
      <c r="G69" s="40" t="s">
        <v>32</v>
      </c>
      <c r="H69" s="41"/>
      <c r="I69" s="62">
        <v>3</v>
      </c>
      <c r="J69" s="57">
        <f t="shared" si="11"/>
        <v>4980</v>
      </c>
      <c r="K69" s="28">
        <v>0</v>
      </c>
      <c r="L69" s="28">
        <v>0</v>
      </c>
      <c r="M69" s="28">
        <v>0</v>
      </c>
      <c r="N69" s="63">
        <f t="shared" si="13"/>
        <v>0</v>
      </c>
      <c r="O69" s="59">
        <f t="shared" si="14"/>
        <v>4980</v>
      </c>
      <c r="P69" s="60"/>
    </row>
    <row r="70" spans="1:16" s="2" customFormat="1" ht="24.75" customHeight="1">
      <c r="A70" s="22">
        <v>66</v>
      </c>
      <c r="B70" s="37" t="s">
        <v>141</v>
      </c>
      <c r="C70" s="38" t="s">
        <v>19</v>
      </c>
      <c r="D70" s="24" t="s">
        <v>34</v>
      </c>
      <c r="E70" s="42" t="s">
        <v>78</v>
      </c>
      <c r="F70" s="28" t="s">
        <v>62</v>
      </c>
      <c r="G70" s="40" t="s">
        <v>32</v>
      </c>
      <c r="H70" s="41"/>
      <c r="I70" s="62">
        <v>3</v>
      </c>
      <c r="J70" s="57">
        <f t="shared" si="11"/>
        <v>4980</v>
      </c>
      <c r="K70" s="28">
        <v>0</v>
      </c>
      <c r="L70" s="28">
        <v>0</v>
      </c>
      <c r="M70" s="28">
        <v>0</v>
      </c>
      <c r="N70" s="63">
        <f t="shared" si="13"/>
        <v>0</v>
      </c>
      <c r="O70" s="59">
        <f t="shared" si="14"/>
        <v>4980</v>
      </c>
      <c r="P70" s="60"/>
    </row>
    <row r="71" spans="1:16" s="2" customFormat="1" ht="24.75" customHeight="1">
      <c r="A71" s="22">
        <v>67</v>
      </c>
      <c r="B71" s="37" t="s">
        <v>142</v>
      </c>
      <c r="C71" s="38" t="s">
        <v>19</v>
      </c>
      <c r="D71" s="24" t="s">
        <v>34</v>
      </c>
      <c r="E71" s="42" t="s">
        <v>78</v>
      </c>
      <c r="F71" s="28" t="s">
        <v>62</v>
      </c>
      <c r="G71" s="40" t="s">
        <v>32</v>
      </c>
      <c r="H71" s="41"/>
      <c r="I71" s="62">
        <v>3</v>
      </c>
      <c r="J71" s="57">
        <f t="shared" si="11"/>
        <v>4980</v>
      </c>
      <c r="K71" s="28">
        <v>0</v>
      </c>
      <c r="L71" s="28">
        <v>0</v>
      </c>
      <c r="M71" s="28">
        <v>0</v>
      </c>
      <c r="N71" s="63">
        <f t="shared" si="13"/>
        <v>0</v>
      </c>
      <c r="O71" s="59">
        <f t="shared" si="14"/>
        <v>4980</v>
      </c>
      <c r="P71" s="60"/>
    </row>
    <row r="72" spans="1:16" s="2" customFormat="1" ht="24.75" customHeight="1">
      <c r="A72" s="22">
        <v>68</v>
      </c>
      <c r="B72" s="37" t="s">
        <v>143</v>
      </c>
      <c r="C72" s="38" t="s">
        <v>19</v>
      </c>
      <c r="D72" s="24" t="s">
        <v>20</v>
      </c>
      <c r="E72" s="42" t="s">
        <v>78</v>
      </c>
      <c r="F72" s="28" t="s">
        <v>62</v>
      </c>
      <c r="G72" s="40" t="s">
        <v>32</v>
      </c>
      <c r="H72" s="41"/>
      <c r="I72" s="62">
        <v>3</v>
      </c>
      <c r="J72" s="57">
        <f t="shared" si="11"/>
        <v>4980</v>
      </c>
      <c r="K72" s="28">
        <v>0</v>
      </c>
      <c r="L72" s="28">
        <v>0</v>
      </c>
      <c r="M72" s="28">
        <v>0</v>
      </c>
      <c r="N72" s="63">
        <f t="shared" si="13"/>
        <v>0</v>
      </c>
      <c r="O72" s="59">
        <f t="shared" si="14"/>
        <v>4980</v>
      </c>
      <c r="P72" s="60"/>
    </row>
    <row r="73" spans="1:248" s="4" customFormat="1" ht="24.75" customHeight="1">
      <c r="A73" s="22">
        <v>69</v>
      </c>
      <c r="B73" s="65" t="s">
        <v>144</v>
      </c>
      <c r="C73" s="66" t="s">
        <v>19</v>
      </c>
      <c r="D73" s="67" t="s">
        <v>93</v>
      </c>
      <c r="E73" s="68" t="s">
        <v>78</v>
      </c>
      <c r="F73" s="28" t="s">
        <v>62</v>
      </c>
      <c r="G73" s="69" t="s">
        <v>32</v>
      </c>
      <c r="H73" s="70"/>
      <c r="I73" s="78">
        <v>3</v>
      </c>
      <c r="J73" s="57">
        <f t="shared" si="11"/>
        <v>4980</v>
      </c>
      <c r="K73" s="79">
        <v>0</v>
      </c>
      <c r="L73" s="79">
        <v>0</v>
      </c>
      <c r="M73" s="79">
        <v>0</v>
      </c>
      <c r="N73" s="80">
        <f t="shared" si="13"/>
        <v>0</v>
      </c>
      <c r="O73" s="81">
        <f t="shared" si="14"/>
        <v>4980</v>
      </c>
      <c r="P73" s="82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</row>
    <row r="74" spans="1:16" s="2" customFormat="1" ht="24.75" customHeight="1">
      <c r="A74" s="22">
        <v>70</v>
      </c>
      <c r="B74" s="37" t="s">
        <v>145</v>
      </c>
      <c r="C74" s="38" t="s">
        <v>40</v>
      </c>
      <c r="D74" s="24" t="s">
        <v>146</v>
      </c>
      <c r="E74" s="42" t="s">
        <v>78</v>
      </c>
      <c r="F74" s="28" t="s">
        <v>62</v>
      </c>
      <c r="G74" s="40" t="s">
        <v>32</v>
      </c>
      <c r="H74" s="41"/>
      <c r="I74" s="62">
        <v>3</v>
      </c>
      <c r="J74" s="57">
        <f t="shared" si="11"/>
        <v>4980</v>
      </c>
      <c r="K74" s="28">
        <v>0</v>
      </c>
      <c r="L74" s="28">
        <v>0</v>
      </c>
      <c r="M74" s="28">
        <v>0</v>
      </c>
      <c r="N74" s="63">
        <f t="shared" si="13"/>
        <v>0</v>
      </c>
      <c r="O74" s="59">
        <f t="shared" si="14"/>
        <v>4980</v>
      </c>
      <c r="P74" s="60"/>
    </row>
    <row r="75" spans="1:16" s="2" customFormat="1" ht="24.75" customHeight="1">
      <c r="A75" s="22">
        <v>71</v>
      </c>
      <c r="B75" s="37" t="s">
        <v>147</v>
      </c>
      <c r="C75" s="38" t="s">
        <v>19</v>
      </c>
      <c r="D75" s="24" t="s">
        <v>77</v>
      </c>
      <c r="E75" s="42" t="s">
        <v>78</v>
      </c>
      <c r="F75" s="28" t="s">
        <v>62</v>
      </c>
      <c r="G75" s="40" t="s">
        <v>32</v>
      </c>
      <c r="H75" s="41"/>
      <c r="I75" s="62">
        <v>3</v>
      </c>
      <c r="J75" s="57">
        <f t="shared" si="11"/>
        <v>4980</v>
      </c>
      <c r="K75" s="28">
        <v>0</v>
      </c>
      <c r="L75" s="28">
        <v>0</v>
      </c>
      <c r="M75" s="28">
        <v>0</v>
      </c>
      <c r="N75" s="63">
        <f t="shared" si="13"/>
        <v>0</v>
      </c>
      <c r="O75" s="59">
        <f t="shared" si="14"/>
        <v>4980</v>
      </c>
      <c r="P75" s="60"/>
    </row>
    <row r="76" spans="1:16" s="2" customFormat="1" ht="24.75" customHeight="1">
      <c r="A76" s="22">
        <v>72</v>
      </c>
      <c r="B76" s="37" t="s">
        <v>148</v>
      </c>
      <c r="C76" s="38" t="s">
        <v>19</v>
      </c>
      <c r="D76" s="24" t="s">
        <v>149</v>
      </c>
      <c r="E76" s="42" t="s">
        <v>78</v>
      </c>
      <c r="F76" s="28" t="s">
        <v>62</v>
      </c>
      <c r="G76" s="40" t="s">
        <v>32</v>
      </c>
      <c r="H76" s="41"/>
      <c r="I76" s="62">
        <v>3</v>
      </c>
      <c r="J76" s="57">
        <f t="shared" si="11"/>
        <v>4980</v>
      </c>
      <c r="K76" s="28">
        <v>0</v>
      </c>
      <c r="L76" s="28">
        <v>0</v>
      </c>
      <c r="M76" s="28">
        <v>0</v>
      </c>
      <c r="N76" s="63">
        <f t="shared" si="13"/>
        <v>0</v>
      </c>
      <c r="O76" s="59">
        <f t="shared" si="14"/>
        <v>4980</v>
      </c>
      <c r="P76" s="60"/>
    </row>
    <row r="77" spans="1:16" s="2" customFormat="1" ht="24.75" customHeight="1">
      <c r="A77" s="22">
        <v>73</v>
      </c>
      <c r="B77" s="37" t="s">
        <v>150</v>
      </c>
      <c r="C77" s="38" t="s">
        <v>19</v>
      </c>
      <c r="D77" s="24" t="s">
        <v>77</v>
      </c>
      <c r="E77" s="42" t="s">
        <v>78</v>
      </c>
      <c r="F77" s="28" t="s">
        <v>62</v>
      </c>
      <c r="G77" s="40" t="s">
        <v>32</v>
      </c>
      <c r="H77" s="41"/>
      <c r="I77" s="62">
        <v>3</v>
      </c>
      <c r="J77" s="57">
        <f t="shared" si="11"/>
        <v>4980</v>
      </c>
      <c r="K77" s="28">
        <v>0</v>
      </c>
      <c r="L77" s="28">
        <v>0</v>
      </c>
      <c r="M77" s="28">
        <v>0</v>
      </c>
      <c r="N77" s="63">
        <f t="shared" si="13"/>
        <v>0</v>
      </c>
      <c r="O77" s="59">
        <f t="shared" si="14"/>
        <v>4980</v>
      </c>
      <c r="P77" s="60"/>
    </row>
    <row r="78" spans="1:16" s="2" customFormat="1" ht="24.75" customHeight="1">
      <c r="A78" s="22">
        <v>74</v>
      </c>
      <c r="B78" s="37" t="s">
        <v>151</v>
      </c>
      <c r="C78" s="38" t="s">
        <v>40</v>
      </c>
      <c r="D78" s="24" t="s">
        <v>126</v>
      </c>
      <c r="E78" s="42" t="s">
        <v>68</v>
      </c>
      <c r="F78" s="28" t="s">
        <v>62</v>
      </c>
      <c r="G78" s="40" t="s">
        <v>69</v>
      </c>
      <c r="H78" s="41"/>
      <c r="I78" s="62">
        <v>3</v>
      </c>
      <c r="J78" s="57">
        <f t="shared" si="11"/>
        <v>4980</v>
      </c>
      <c r="K78" s="28">
        <v>0</v>
      </c>
      <c r="L78" s="28">
        <v>0</v>
      </c>
      <c r="M78" s="28">
        <v>0</v>
      </c>
      <c r="N78" s="63">
        <f t="shared" si="13"/>
        <v>0</v>
      </c>
      <c r="O78" s="59">
        <f t="shared" si="14"/>
        <v>4980</v>
      </c>
      <c r="P78" s="60"/>
    </row>
    <row r="79" spans="1:16" s="2" customFormat="1" ht="24.75" customHeight="1">
      <c r="A79" s="22">
        <v>75</v>
      </c>
      <c r="B79" s="37" t="s">
        <v>152</v>
      </c>
      <c r="C79" s="38" t="s">
        <v>40</v>
      </c>
      <c r="D79" s="24" t="s">
        <v>115</v>
      </c>
      <c r="E79" s="42" t="s">
        <v>68</v>
      </c>
      <c r="F79" s="28" t="s">
        <v>62</v>
      </c>
      <c r="G79" s="40" t="s">
        <v>32</v>
      </c>
      <c r="H79" s="41"/>
      <c r="I79" s="62">
        <v>3</v>
      </c>
      <c r="J79" s="57">
        <f t="shared" si="11"/>
        <v>4980</v>
      </c>
      <c r="K79" s="28">
        <v>0</v>
      </c>
      <c r="L79" s="28">
        <v>0</v>
      </c>
      <c r="M79" s="28">
        <v>0</v>
      </c>
      <c r="N79" s="63">
        <f t="shared" si="13"/>
        <v>0</v>
      </c>
      <c r="O79" s="59">
        <f t="shared" si="14"/>
        <v>4980</v>
      </c>
      <c r="P79" s="60"/>
    </row>
    <row r="80" spans="1:16" s="2" customFormat="1" ht="24.75" customHeight="1">
      <c r="A80" s="22">
        <v>76</v>
      </c>
      <c r="B80" s="37" t="s">
        <v>153</v>
      </c>
      <c r="C80" s="38" t="s">
        <v>19</v>
      </c>
      <c r="D80" s="24" t="s">
        <v>46</v>
      </c>
      <c r="E80" s="42" t="s">
        <v>21</v>
      </c>
      <c r="F80" s="28" t="s">
        <v>62</v>
      </c>
      <c r="G80" s="24" t="s">
        <v>117</v>
      </c>
      <c r="H80" s="41"/>
      <c r="I80" s="62">
        <v>3</v>
      </c>
      <c r="J80" s="57">
        <f t="shared" si="11"/>
        <v>4980</v>
      </c>
      <c r="K80" s="28">
        <v>0</v>
      </c>
      <c r="L80" s="28">
        <v>0</v>
      </c>
      <c r="M80" s="28">
        <v>0</v>
      </c>
      <c r="N80" s="63">
        <f t="shared" si="13"/>
        <v>0</v>
      </c>
      <c r="O80" s="59">
        <f t="shared" si="14"/>
        <v>4980</v>
      </c>
      <c r="P80" s="60"/>
    </row>
    <row r="81" spans="1:16" s="2" customFormat="1" ht="24.75" customHeight="1">
      <c r="A81" s="22">
        <v>77</v>
      </c>
      <c r="B81" s="37" t="s">
        <v>154</v>
      </c>
      <c r="C81" s="38" t="s">
        <v>19</v>
      </c>
      <c r="D81" s="24" t="s">
        <v>28</v>
      </c>
      <c r="E81" s="42" t="s">
        <v>21</v>
      </c>
      <c r="F81" s="28" t="s">
        <v>62</v>
      </c>
      <c r="G81" s="40" t="s">
        <v>105</v>
      </c>
      <c r="H81" s="41"/>
      <c r="I81" s="62">
        <v>3</v>
      </c>
      <c r="J81" s="57">
        <f t="shared" si="11"/>
        <v>4980</v>
      </c>
      <c r="K81" s="28">
        <v>0</v>
      </c>
      <c r="L81" s="28">
        <v>0</v>
      </c>
      <c r="M81" s="28">
        <v>0</v>
      </c>
      <c r="N81" s="63">
        <f t="shared" si="13"/>
        <v>0</v>
      </c>
      <c r="O81" s="59">
        <f t="shared" si="14"/>
        <v>4980</v>
      </c>
      <c r="P81" s="60"/>
    </row>
    <row r="82" spans="1:16" s="2" customFormat="1" ht="24.75" customHeight="1">
      <c r="A82" s="22">
        <v>78</v>
      </c>
      <c r="B82" s="37" t="s">
        <v>155</v>
      </c>
      <c r="C82" s="38" t="s">
        <v>19</v>
      </c>
      <c r="D82" s="24" t="s">
        <v>90</v>
      </c>
      <c r="E82" s="42" t="s">
        <v>21</v>
      </c>
      <c r="F82" s="28" t="s">
        <v>62</v>
      </c>
      <c r="G82" s="40" t="s">
        <v>156</v>
      </c>
      <c r="H82" s="41"/>
      <c r="I82" s="62">
        <v>3</v>
      </c>
      <c r="J82" s="57">
        <f t="shared" si="11"/>
        <v>4980</v>
      </c>
      <c r="K82" s="28">
        <v>0</v>
      </c>
      <c r="L82" s="28">
        <v>0</v>
      </c>
      <c r="M82" s="28">
        <v>0</v>
      </c>
      <c r="N82" s="63">
        <f t="shared" si="13"/>
        <v>0</v>
      </c>
      <c r="O82" s="59">
        <f t="shared" si="14"/>
        <v>4980</v>
      </c>
      <c r="P82" s="60"/>
    </row>
    <row r="83" spans="1:248" s="3" customFormat="1" ht="24.75" customHeight="1">
      <c r="A83" s="22">
        <v>79</v>
      </c>
      <c r="B83" s="37" t="s">
        <v>157</v>
      </c>
      <c r="C83" s="38" t="s">
        <v>40</v>
      </c>
      <c r="D83" s="34" t="s">
        <v>158</v>
      </c>
      <c r="E83" s="71" t="s">
        <v>78</v>
      </c>
      <c r="F83" s="72" t="s">
        <v>62</v>
      </c>
      <c r="G83" s="73" t="s">
        <v>32</v>
      </c>
      <c r="H83" s="74" t="s">
        <v>159</v>
      </c>
      <c r="I83" s="62">
        <v>3</v>
      </c>
      <c r="J83" s="83">
        <f t="shared" si="11"/>
        <v>4980</v>
      </c>
      <c r="K83" s="72">
        <v>0</v>
      </c>
      <c r="L83" s="72">
        <v>0</v>
      </c>
      <c r="M83" s="72">
        <v>0</v>
      </c>
      <c r="N83" s="84">
        <f aca="true" t="shared" si="15" ref="N83:N90">SUM(K83:M83)</f>
        <v>0</v>
      </c>
      <c r="O83" s="85">
        <f aca="true" t="shared" si="16" ref="O83:O90">SUM(J83:N83)</f>
        <v>4980</v>
      </c>
      <c r="P83" s="86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</row>
    <row r="84" spans="1:248" s="3" customFormat="1" ht="24.75" customHeight="1">
      <c r="A84" s="22">
        <v>80</v>
      </c>
      <c r="B84" s="37" t="s">
        <v>160</v>
      </c>
      <c r="C84" s="38" t="s">
        <v>19</v>
      </c>
      <c r="D84" s="34" t="s">
        <v>34</v>
      </c>
      <c r="E84" s="71" t="s">
        <v>78</v>
      </c>
      <c r="F84" s="72" t="s">
        <v>123</v>
      </c>
      <c r="G84" s="73" t="s">
        <v>32</v>
      </c>
      <c r="H84" s="74"/>
      <c r="I84" s="62">
        <v>2</v>
      </c>
      <c r="J84" s="83">
        <f t="shared" si="11"/>
        <v>3320</v>
      </c>
      <c r="K84" s="72">
        <v>0</v>
      </c>
      <c r="L84" s="72">
        <v>0</v>
      </c>
      <c r="M84" s="72">
        <v>0</v>
      </c>
      <c r="N84" s="84">
        <f t="shared" si="15"/>
        <v>0</v>
      </c>
      <c r="O84" s="85">
        <f t="shared" si="16"/>
        <v>3320</v>
      </c>
      <c r="P84" s="86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</row>
    <row r="85" spans="1:248" s="3" customFormat="1" ht="24.75" customHeight="1">
      <c r="A85" s="22">
        <v>81</v>
      </c>
      <c r="B85" s="37" t="s">
        <v>161</v>
      </c>
      <c r="C85" s="38" t="s">
        <v>19</v>
      </c>
      <c r="D85" s="34" t="s">
        <v>84</v>
      </c>
      <c r="E85" s="71" t="s">
        <v>78</v>
      </c>
      <c r="F85" s="72" t="s">
        <v>123</v>
      </c>
      <c r="G85" s="73" t="s">
        <v>32</v>
      </c>
      <c r="H85" s="74"/>
      <c r="I85" s="62">
        <v>2</v>
      </c>
      <c r="J85" s="83">
        <f t="shared" si="11"/>
        <v>3320</v>
      </c>
      <c r="K85" s="72">
        <v>0</v>
      </c>
      <c r="L85" s="72">
        <v>0</v>
      </c>
      <c r="M85" s="72">
        <v>0</v>
      </c>
      <c r="N85" s="84">
        <f t="shared" si="15"/>
        <v>0</v>
      </c>
      <c r="O85" s="85">
        <f t="shared" si="16"/>
        <v>3320</v>
      </c>
      <c r="P85" s="86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</row>
    <row r="86" spans="1:248" s="3" customFormat="1" ht="24.75" customHeight="1">
      <c r="A86" s="22">
        <v>82</v>
      </c>
      <c r="B86" s="37" t="s">
        <v>162</v>
      </c>
      <c r="C86" s="38" t="s">
        <v>19</v>
      </c>
      <c r="D86" s="34" t="s">
        <v>28</v>
      </c>
      <c r="E86" s="71" t="s">
        <v>78</v>
      </c>
      <c r="F86" s="72" t="s">
        <v>62</v>
      </c>
      <c r="G86" s="73" t="s">
        <v>32</v>
      </c>
      <c r="H86" s="74"/>
      <c r="I86" s="62">
        <v>3</v>
      </c>
      <c r="J86" s="83">
        <f t="shared" si="11"/>
        <v>4980</v>
      </c>
      <c r="K86" s="72">
        <v>0</v>
      </c>
      <c r="L86" s="72">
        <v>0</v>
      </c>
      <c r="M86" s="72">
        <v>0</v>
      </c>
      <c r="N86" s="84">
        <f t="shared" si="15"/>
        <v>0</v>
      </c>
      <c r="O86" s="85">
        <f t="shared" si="16"/>
        <v>4980</v>
      </c>
      <c r="P86" s="86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</row>
    <row r="87" spans="1:248" s="3" customFormat="1" ht="24.75" customHeight="1">
      <c r="A87" s="22">
        <v>83</v>
      </c>
      <c r="B87" s="37" t="s">
        <v>163</v>
      </c>
      <c r="C87" s="38" t="s">
        <v>19</v>
      </c>
      <c r="D87" s="34" t="s">
        <v>110</v>
      </c>
      <c r="E87" s="71" t="s">
        <v>78</v>
      </c>
      <c r="F87" s="72" t="s">
        <v>62</v>
      </c>
      <c r="G87" s="73" t="s">
        <v>32</v>
      </c>
      <c r="H87" s="74"/>
      <c r="I87" s="62">
        <v>3</v>
      </c>
      <c r="J87" s="83">
        <f t="shared" si="11"/>
        <v>4980</v>
      </c>
      <c r="K87" s="72">
        <v>0</v>
      </c>
      <c r="L87" s="72">
        <v>0</v>
      </c>
      <c r="M87" s="72">
        <v>0</v>
      </c>
      <c r="N87" s="84">
        <f t="shared" si="15"/>
        <v>0</v>
      </c>
      <c r="O87" s="85">
        <f t="shared" si="16"/>
        <v>4980</v>
      </c>
      <c r="P87" s="86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</row>
    <row r="88" spans="1:248" s="3" customFormat="1" ht="24.75" customHeight="1">
      <c r="A88" s="22">
        <v>84</v>
      </c>
      <c r="B88" s="37" t="s">
        <v>164</v>
      </c>
      <c r="C88" s="38" t="s">
        <v>19</v>
      </c>
      <c r="D88" s="34" t="s">
        <v>102</v>
      </c>
      <c r="E88" s="71" t="s">
        <v>78</v>
      </c>
      <c r="F88" s="72" t="s">
        <v>62</v>
      </c>
      <c r="G88" s="73" t="s">
        <v>32</v>
      </c>
      <c r="H88" s="74"/>
      <c r="I88" s="62">
        <v>3</v>
      </c>
      <c r="J88" s="83">
        <f aca="true" t="shared" si="17" ref="J88:J121">I88*1660</f>
        <v>4980</v>
      </c>
      <c r="K88" s="72">
        <v>0</v>
      </c>
      <c r="L88" s="72">
        <v>0</v>
      </c>
      <c r="M88" s="72">
        <v>0</v>
      </c>
      <c r="N88" s="84">
        <f t="shared" si="15"/>
        <v>0</v>
      </c>
      <c r="O88" s="85">
        <f t="shared" si="16"/>
        <v>4980</v>
      </c>
      <c r="P88" s="86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</row>
    <row r="89" spans="1:248" s="3" customFormat="1" ht="24.75" customHeight="1">
      <c r="A89" s="22">
        <v>85</v>
      </c>
      <c r="B89" s="37" t="s">
        <v>165</v>
      </c>
      <c r="C89" s="38" t="s">
        <v>19</v>
      </c>
      <c r="D89" s="34" t="s">
        <v>110</v>
      </c>
      <c r="E89" s="71" t="s">
        <v>78</v>
      </c>
      <c r="F89" s="72" t="s">
        <v>62</v>
      </c>
      <c r="G89" s="73" t="s">
        <v>32</v>
      </c>
      <c r="H89" s="74"/>
      <c r="I89" s="62">
        <v>3</v>
      </c>
      <c r="J89" s="83">
        <f t="shared" si="17"/>
        <v>4980</v>
      </c>
      <c r="K89" s="72">
        <v>0</v>
      </c>
      <c r="L89" s="72">
        <v>0</v>
      </c>
      <c r="M89" s="72">
        <v>0</v>
      </c>
      <c r="N89" s="84">
        <f t="shared" si="15"/>
        <v>0</v>
      </c>
      <c r="O89" s="85">
        <f t="shared" si="16"/>
        <v>4980</v>
      </c>
      <c r="P89" s="86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</row>
    <row r="90" spans="1:248" s="3" customFormat="1" ht="24.75" customHeight="1">
      <c r="A90" s="22">
        <v>86</v>
      </c>
      <c r="B90" s="37" t="s">
        <v>166</v>
      </c>
      <c r="C90" s="38" t="s">
        <v>19</v>
      </c>
      <c r="D90" s="34" t="s">
        <v>77</v>
      </c>
      <c r="E90" s="71" t="s">
        <v>78</v>
      </c>
      <c r="F90" s="72" t="s">
        <v>62</v>
      </c>
      <c r="G90" s="73" t="s">
        <v>32</v>
      </c>
      <c r="H90" s="74"/>
      <c r="I90" s="62">
        <v>3</v>
      </c>
      <c r="J90" s="83">
        <f t="shared" si="17"/>
        <v>4980</v>
      </c>
      <c r="K90" s="72">
        <v>0</v>
      </c>
      <c r="L90" s="72">
        <v>0</v>
      </c>
      <c r="M90" s="72">
        <v>0</v>
      </c>
      <c r="N90" s="84">
        <f t="shared" si="15"/>
        <v>0</v>
      </c>
      <c r="O90" s="85">
        <f t="shared" si="16"/>
        <v>4980</v>
      </c>
      <c r="P90" s="86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</row>
    <row r="91" spans="1:248" s="3" customFormat="1" ht="24.75" customHeight="1">
      <c r="A91" s="22">
        <v>87</v>
      </c>
      <c r="B91" s="37" t="s">
        <v>167</v>
      </c>
      <c r="C91" s="38" t="s">
        <v>19</v>
      </c>
      <c r="D91" s="34" t="s">
        <v>28</v>
      </c>
      <c r="E91" s="71" t="s">
        <v>78</v>
      </c>
      <c r="F91" s="72" t="s">
        <v>62</v>
      </c>
      <c r="G91" s="73" t="s">
        <v>32</v>
      </c>
      <c r="H91" s="74"/>
      <c r="I91" s="62">
        <v>3</v>
      </c>
      <c r="J91" s="83">
        <f t="shared" si="17"/>
        <v>4980</v>
      </c>
      <c r="K91" s="72">
        <v>0</v>
      </c>
      <c r="L91" s="72">
        <v>0</v>
      </c>
      <c r="M91" s="72">
        <v>0</v>
      </c>
      <c r="N91" s="84">
        <f aca="true" t="shared" si="18" ref="N91:N98">SUM(K91:M91)</f>
        <v>0</v>
      </c>
      <c r="O91" s="85">
        <f aca="true" t="shared" si="19" ref="O91:O97">SUM(J91:N91)</f>
        <v>4980</v>
      </c>
      <c r="P91" s="86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</row>
    <row r="92" spans="1:248" s="3" customFormat="1" ht="24.75" customHeight="1">
      <c r="A92" s="22">
        <v>88</v>
      </c>
      <c r="B92" s="37" t="s">
        <v>168</v>
      </c>
      <c r="C92" s="38" t="s">
        <v>19</v>
      </c>
      <c r="D92" s="34" t="s">
        <v>169</v>
      </c>
      <c r="E92" s="71" t="s">
        <v>78</v>
      </c>
      <c r="F92" s="72" t="s">
        <v>62</v>
      </c>
      <c r="G92" s="73" t="s">
        <v>32</v>
      </c>
      <c r="H92" s="74"/>
      <c r="I92" s="62">
        <v>3</v>
      </c>
      <c r="J92" s="83">
        <f t="shared" si="17"/>
        <v>4980</v>
      </c>
      <c r="K92" s="72">
        <v>0</v>
      </c>
      <c r="L92" s="72">
        <v>0</v>
      </c>
      <c r="M92" s="72">
        <v>0</v>
      </c>
      <c r="N92" s="84">
        <f t="shared" si="18"/>
        <v>0</v>
      </c>
      <c r="O92" s="85">
        <f t="shared" si="19"/>
        <v>4980</v>
      </c>
      <c r="P92" s="86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</row>
    <row r="93" spans="1:248" s="3" customFormat="1" ht="24.75" customHeight="1">
      <c r="A93" s="22">
        <v>89</v>
      </c>
      <c r="B93" s="37" t="s">
        <v>170</v>
      </c>
      <c r="C93" s="38" t="s">
        <v>19</v>
      </c>
      <c r="D93" s="34" t="s">
        <v>90</v>
      </c>
      <c r="E93" s="71" t="s">
        <v>78</v>
      </c>
      <c r="F93" s="72" t="s">
        <v>62</v>
      </c>
      <c r="G93" s="73" t="s">
        <v>32</v>
      </c>
      <c r="H93" s="74"/>
      <c r="I93" s="62">
        <v>3</v>
      </c>
      <c r="J93" s="83">
        <f t="shared" si="17"/>
        <v>4980</v>
      </c>
      <c r="K93" s="72">
        <v>0</v>
      </c>
      <c r="L93" s="72">
        <v>0</v>
      </c>
      <c r="M93" s="72">
        <v>0</v>
      </c>
      <c r="N93" s="84">
        <f t="shared" si="18"/>
        <v>0</v>
      </c>
      <c r="O93" s="85">
        <f t="shared" si="19"/>
        <v>4980</v>
      </c>
      <c r="P93" s="86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</row>
    <row r="94" spans="1:248" s="3" customFormat="1" ht="24.75" customHeight="1">
      <c r="A94" s="22">
        <v>90</v>
      </c>
      <c r="B94" s="37" t="s">
        <v>171</v>
      </c>
      <c r="C94" s="38" t="s">
        <v>40</v>
      </c>
      <c r="D94" s="34" t="s">
        <v>67</v>
      </c>
      <c r="E94" s="71" t="s">
        <v>78</v>
      </c>
      <c r="F94" s="72" t="s">
        <v>62</v>
      </c>
      <c r="G94" s="73" t="s">
        <v>172</v>
      </c>
      <c r="H94" s="74"/>
      <c r="I94" s="62">
        <v>3</v>
      </c>
      <c r="J94" s="83">
        <f t="shared" si="17"/>
        <v>4980</v>
      </c>
      <c r="K94" s="72">
        <v>0</v>
      </c>
      <c r="L94" s="72">
        <v>0</v>
      </c>
      <c r="M94" s="72">
        <v>0</v>
      </c>
      <c r="N94" s="84">
        <f t="shared" si="18"/>
        <v>0</v>
      </c>
      <c r="O94" s="85">
        <f t="shared" si="19"/>
        <v>4980</v>
      </c>
      <c r="P94" s="86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</row>
    <row r="95" spans="1:248" s="3" customFormat="1" ht="24.75" customHeight="1">
      <c r="A95" s="22">
        <v>91</v>
      </c>
      <c r="B95" s="37" t="s">
        <v>173</v>
      </c>
      <c r="C95" s="38" t="s">
        <v>40</v>
      </c>
      <c r="D95" s="34" t="s">
        <v>158</v>
      </c>
      <c r="E95" s="71" t="s">
        <v>21</v>
      </c>
      <c r="F95" s="72" t="s">
        <v>62</v>
      </c>
      <c r="G95" s="73" t="s">
        <v>32</v>
      </c>
      <c r="H95" s="74"/>
      <c r="I95" s="62">
        <v>3</v>
      </c>
      <c r="J95" s="83">
        <f t="shared" si="17"/>
        <v>4980</v>
      </c>
      <c r="K95" s="72">
        <v>0</v>
      </c>
      <c r="L95" s="72">
        <v>0</v>
      </c>
      <c r="M95" s="72">
        <v>0</v>
      </c>
      <c r="N95" s="84">
        <f t="shared" si="18"/>
        <v>0</v>
      </c>
      <c r="O95" s="85">
        <f t="shared" si="19"/>
        <v>4980</v>
      </c>
      <c r="P95" s="86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</row>
    <row r="96" spans="1:248" s="3" customFormat="1" ht="24.75" customHeight="1">
      <c r="A96" s="22">
        <v>92</v>
      </c>
      <c r="B96" s="37" t="s">
        <v>174</v>
      </c>
      <c r="C96" s="38" t="s">
        <v>19</v>
      </c>
      <c r="D96" s="34" t="s">
        <v>102</v>
      </c>
      <c r="E96" s="71" t="s">
        <v>78</v>
      </c>
      <c r="F96" s="72" t="s">
        <v>62</v>
      </c>
      <c r="G96" s="73" t="s">
        <v>32</v>
      </c>
      <c r="H96" s="74"/>
      <c r="I96" s="62">
        <v>3</v>
      </c>
      <c r="J96" s="83">
        <f t="shared" si="17"/>
        <v>4980</v>
      </c>
      <c r="K96" s="72">
        <v>0</v>
      </c>
      <c r="L96" s="72">
        <v>0</v>
      </c>
      <c r="M96" s="72">
        <v>0</v>
      </c>
      <c r="N96" s="84">
        <f t="shared" si="18"/>
        <v>0</v>
      </c>
      <c r="O96" s="85">
        <f t="shared" si="19"/>
        <v>4980</v>
      </c>
      <c r="P96" s="86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</row>
    <row r="97" spans="1:16" s="2" customFormat="1" ht="24.75" customHeight="1">
      <c r="A97" s="22">
        <v>93</v>
      </c>
      <c r="B97" s="37" t="s">
        <v>175</v>
      </c>
      <c r="C97" s="38" t="s">
        <v>19</v>
      </c>
      <c r="D97" s="24" t="s">
        <v>110</v>
      </c>
      <c r="E97" s="75" t="s">
        <v>85</v>
      </c>
      <c r="F97" s="28" t="s">
        <v>62</v>
      </c>
      <c r="G97" s="40" t="s">
        <v>32</v>
      </c>
      <c r="H97" s="41" t="s">
        <v>176</v>
      </c>
      <c r="I97" s="62">
        <v>3</v>
      </c>
      <c r="J97" s="57">
        <f t="shared" si="17"/>
        <v>4980</v>
      </c>
      <c r="K97" s="28">
        <v>0</v>
      </c>
      <c r="L97" s="28">
        <v>0</v>
      </c>
      <c r="M97" s="28">
        <v>0</v>
      </c>
      <c r="N97" s="63">
        <f t="shared" si="18"/>
        <v>0</v>
      </c>
      <c r="O97" s="59">
        <f t="shared" si="19"/>
        <v>4980</v>
      </c>
      <c r="P97" s="60"/>
    </row>
    <row r="98" spans="1:16" s="2" customFormat="1" ht="24.75" customHeight="1">
      <c r="A98" s="22">
        <v>94</v>
      </c>
      <c r="B98" s="37" t="s">
        <v>177</v>
      </c>
      <c r="C98" s="38" t="s">
        <v>19</v>
      </c>
      <c r="D98" s="24" t="s">
        <v>84</v>
      </c>
      <c r="E98" s="75" t="s">
        <v>85</v>
      </c>
      <c r="F98" s="28" t="s">
        <v>62</v>
      </c>
      <c r="G98" s="40" t="s">
        <v>32</v>
      </c>
      <c r="H98" s="41"/>
      <c r="I98" s="62">
        <v>3</v>
      </c>
      <c r="J98" s="57">
        <f t="shared" si="17"/>
        <v>4980</v>
      </c>
      <c r="K98" s="28">
        <v>0</v>
      </c>
      <c r="L98" s="28">
        <v>0</v>
      </c>
      <c r="M98" s="28">
        <v>0</v>
      </c>
      <c r="N98" s="63">
        <f aca="true" t="shared" si="20" ref="N98:N103">SUM(K98:M98)</f>
        <v>0</v>
      </c>
      <c r="O98" s="59">
        <f aca="true" t="shared" si="21" ref="O98:O103">SUM(J98:N98)</f>
        <v>4980</v>
      </c>
      <c r="P98" s="60"/>
    </row>
    <row r="99" spans="1:16" s="2" customFormat="1" ht="24.75" customHeight="1">
      <c r="A99" s="22">
        <v>95</v>
      </c>
      <c r="B99" s="37" t="s">
        <v>178</v>
      </c>
      <c r="C99" s="38" t="s">
        <v>19</v>
      </c>
      <c r="D99" s="24" t="s">
        <v>119</v>
      </c>
      <c r="E99" s="75" t="s">
        <v>85</v>
      </c>
      <c r="F99" s="28" t="s">
        <v>62</v>
      </c>
      <c r="G99" s="40" t="s">
        <v>32</v>
      </c>
      <c r="H99" s="41"/>
      <c r="I99" s="62">
        <v>3</v>
      </c>
      <c r="J99" s="57">
        <f t="shared" si="17"/>
        <v>4980</v>
      </c>
      <c r="K99" s="28">
        <v>0</v>
      </c>
      <c r="L99" s="28">
        <v>0</v>
      </c>
      <c r="M99" s="28">
        <v>0</v>
      </c>
      <c r="N99" s="63">
        <f t="shared" si="20"/>
        <v>0</v>
      </c>
      <c r="O99" s="59">
        <f t="shared" si="21"/>
        <v>4980</v>
      </c>
      <c r="P99" s="60"/>
    </row>
    <row r="100" spans="1:16" s="2" customFormat="1" ht="24.75" customHeight="1">
      <c r="A100" s="22">
        <v>96</v>
      </c>
      <c r="B100" s="37" t="s">
        <v>179</v>
      </c>
      <c r="C100" s="38" t="s">
        <v>19</v>
      </c>
      <c r="D100" s="24" t="s">
        <v>119</v>
      </c>
      <c r="E100" s="75" t="s">
        <v>78</v>
      </c>
      <c r="F100" s="28" t="s">
        <v>62</v>
      </c>
      <c r="G100" s="40" t="s">
        <v>32</v>
      </c>
      <c r="H100" s="41"/>
      <c r="I100" s="62">
        <v>3</v>
      </c>
      <c r="J100" s="57">
        <f t="shared" si="17"/>
        <v>4980</v>
      </c>
      <c r="K100" s="28">
        <v>0</v>
      </c>
      <c r="L100" s="28">
        <v>0</v>
      </c>
      <c r="M100" s="28">
        <v>0</v>
      </c>
      <c r="N100" s="63">
        <f t="shared" si="20"/>
        <v>0</v>
      </c>
      <c r="O100" s="59">
        <f t="shared" si="21"/>
        <v>4980</v>
      </c>
      <c r="P100" s="60"/>
    </row>
    <row r="101" spans="1:16" s="2" customFormat="1" ht="24.75" customHeight="1">
      <c r="A101" s="22">
        <v>97</v>
      </c>
      <c r="B101" s="37" t="s">
        <v>180</v>
      </c>
      <c r="C101" s="38" t="s">
        <v>19</v>
      </c>
      <c r="D101" s="24" t="s">
        <v>119</v>
      </c>
      <c r="E101" s="75" t="s">
        <v>78</v>
      </c>
      <c r="F101" s="28" t="s">
        <v>62</v>
      </c>
      <c r="G101" s="40" t="s">
        <v>32</v>
      </c>
      <c r="H101" s="41"/>
      <c r="I101" s="62">
        <v>3</v>
      </c>
      <c r="J101" s="57">
        <f t="shared" si="17"/>
        <v>4980</v>
      </c>
      <c r="K101" s="28">
        <v>0</v>
      </c>
      <c r="L101" s="28">
        <v>0</v>
      </c>
      <c r="M101" s="28">
        <v>0</v>
      </c>
      <c r="N101" s="63">
        <f t="shared" si="20"/>
        <v>0</v>
      </c>
      <c r="O101" s="59">
        <f t="shared" si="21"/>
        <v>4980</v>
      </c>
      <c r="P101" s="60"/>
    </row>
    <row r="102" spans="1:16" s="2" customFormat="1" ht="24.75" customHeight="1">
      <c r="A102" s="22">
        <v>98</v>
      </c>
      <c r="B102" s="37" t="s">
        <v>181</v>
      </c>
      <c r="C102" s="38" t="s">
        <v>19</v>
      </c>
      <c r="D102" s="24" t="s">
        <v>119</v>
      </c>
      <c r="E102" s="75" t="s">
        <v>78</v>
      </c>
      <c r="F102" s="28" t="s">
        <v>62</v>
      </c>
      <c r="G102" s="40" t="s">
        <v>32</v>
      </c>
      <c r="H102" s="41"/>
      <c r="I102" s="62">
        <v>3</v>
      </c>
      <c r="J102" s="57">
        <f t="shared" si="17"/>
        <v>4980</v>
      </c>
      <c r="K102" s="28">
        <v>0</v>
      </c>
      <c r="L102" s="28">
        <v>0</v>
      </c>
      <c r="M102" s="28">
        <v>0</v>
      </c>
      <c r="N102" s="63">
        <f t="shared" si="20"/>
        <v>0</v>
      </c>
      <c r="O102" s="59">
        <f t="shared" si="21"/>
        <v>4980</v>
      </c>
      <c r="P102" s="60"/>
    </row>
    <row r="103" spans="1:16" s="2" customFormat="1" ht="24.75" customHeight="1">
      <c r="A103" s="22">
        <v>99</v>
      </c>
      <c r="B103" s="37" t="s">
        <v>182</v>
      </c>
      <c r="C103" s="38" t="s">
        <v>19</v>
      </c>
      <c r="D103" s="24" t="s">
        <v>102</v>
      </c>
      <c r="E103" s="75" t="s">
        <v>78</v>
      </c>
      <c r="F103" s="28" t="s">
        <v>62</v>
      </c>
      <c r="G103" s="40" t="s">
        <v>32</v>
      </c>
      <c r="H103" s="41"/>
      <c r="I103" s="62">
        <v>3</v>
      </c>
      <c r="J103" s="57">
        <f t="shared" si="17"/>
        <v>4980</v>
      </c>
      <c r="K103" s="28">
        <v>0</v>
      </c>
      <c r="L103" s="28">
        <v>0</v>
      </c>
      <c r="M103" s="28">
        <v>0</v>
      </c>
      <c r="N103" s="63">
        <f t="shared" si="20"/>
        <v>0</v>
      </c>
      <c r="O103" s="59">
        <f t="shared" si="21"/>
        <v>4980</v>
      </c>
      <c r="P103" s="60"/>
    </row>
    <row r="104" spans="1:16" s="2" customFormat="1" ht="24.75" customHeight="1">
      <c r="A104" s="22">
        <v>100</v>
      </c>
      <c r="B104" s="37" t="s">
        <v>183</v>
      </c>
      <c r="C104" s="38" t="s">
        <v>19</v>
      </c>
      <c r="D104" s="24" t="s">
        <v>119</v>
      </c>
      <c r="E104" s="75" t="s">
        <v>21</v>
      </c>
      <c r="F104" s="28" t="s">
        <v>62</v>
      </c>
      <c r="G104" s="40" t="s">
        <v>184</v>
      </c>
      <c r="H104" s="41"/>
      <c r="I104" s="62">
        <v>3</v>
      </c>
      <c r="J104" s="57">
        <f t="shared" si="17"/>
        <v>4980</v>
      </c>
      <c r="K104" s="28">
        <v>0</v>
      </c>
      <c r="L104" s="28">
        <v>0</v>
      </c>
      <c r="M104" s="28">
        <v>0</v>
      </c>
      <c r="N104" s="63">
        <f aca="true" t="shared" si="22" ref="N104:N110">SUM(K104:M104)</f>
        <v>0</v>
      </c>
      <c r="O104" s="59">
        <f aca="true" t="shared" si="23" ref="O104:O110">SUM(J104:N104)</f>
        <v>4980</v>
      </c>
      <c r="P104" s="60"/>
    </row>
    <row r="105" spans="1:16" s="2" customFormat="1" ht="24.75" customHeight="1">
      <c r="A105" s="22">
        <v>101</v>
      </c>
      <c r="B105" s="37" t="s">
        <v>185</v>
      </c>
      <c r="C105" s="38" t="s">
        <v>19</v>
      </c>
      <c r="D105" s="24" t="s">
        <v>102</v>
      </c>
      <c r="E105" s="75" t="s">
        <v>21</v>
      </c>
      <c r="F105" s="28" t="s">
        <v>62</v>
      </c>
      <c r="G105" s="40" t="s">
        <v>186</v>
      </c>
      <c r="H105" s="41"/>
      <c r="I105" s="62">
        <v>3</v>
      </c>
      <c r="J105" s="57">
        <f t="shared" si="17"/>
        <v>4980</v>
      </c>
      <c r="K105" s="28">
        <v>0</v>
      </c>
      <c r="L105" s="28">
        <v>0</v>
      </c>
      <c r="M105" s="28">
        <v>0</v>
      </c>
      <c r="N105" s="63">
        <f t="shared" si="22"/>
        <v>0</v>
      </c>
      <c r="O105" s="59">
        <f t="shared" si="23"/>
        <v>4980</v>
      </c>
      <c r="P105" s="60"/>
    </row>
    <row r="106" spans="1:16" s="2" customFormat="1" ht="24.75" customHeight="1">
      <c r="A106" s="22">
        <v>102</v>
      </c>
      <c r="B106" s="37" t="s">
        <v>187</v>
      </c>
      <c r="C106" s="38" t="s">
        <v>40</v>
      </c>
      <c r="D106" s="24" t="s">
        <v>188</v>
      </c>
      <c r="E106" s="75" t="s">
        <v>21</v>
      </c>
      <c r="F106" s="28" t="s">
        <v>62</v>
      </c>
      <c r="G106" s="40" t="s">
        <v>189</v>
      </c>
      <c r="H106" s="41"/>
      <c r="I106" s="62">
        <v>3</v>
      </c>
      <c r="J106" s="57">
        <f t="shared" si="17"/>
        <v>4980</v>
      </c>
      <c r="K106" s="28">
        <v>0</v>
      </c>
      <c r="L106" s="28">
        <v>0</v>
      </c>
      <c r="M106" s="28">
        <v>0</v>
      </c>
      <c r="N106" s="63">
        <f t="shared" si="22"/>
        <v>0</v>
      </c>
      <c r="O106" s="59">
        <f t="shared" si="23"/>
        <v>4980</v>
      </c>
      <c r="P106" s="60"/>
    </row>
    <row r="107" spans="1:16" s="2" customFormat="1" ht="24.75" customHeight="1">
      <c r="A107" s="22">
        <v>103</v>
      </c>
      <c r="B107" s="37" t="s">
        <v>190</v>
      </c>
      <c r="C107" s="38" t="s">
        <v>19</v>
      </c>
      <c r="D107" s="24" t="s">
        <v>191</v>
      </c>
      <c r="E107" s="75" t="s">
        <v>21</v>
      </c>
      <c r="F107" s="28" t="s">
        <v>62</v>
      </c>
      <c r="G107" s="40" t="s">
        <v>186</v>
      </c>
      <c r="H107" s="41"/>
      <c r="I107" s="62">
        <v>3</v>
      </c>
      <c r="J107" s="57">
        <f t="shared" si="17"/>
        <v>4980</v>
      </c>
      <c r="K107" s="28">
        <v>0</v>
      </c>
      <c r="L107" s="28">
        <v>0</v>
      </c>
      <c r="M107" s="28">
        <v>0</v>
      </c>
      <c r="N107" s="63">
        <f t="shared" si="22"/>
        <v>0</v>
      </c>
      <c r="O107" s="59">
        <f t="shared" si="23"/>
        <v>4980</v>
      </c>
      <c r="P107" s="60"/>
    </row>
    <row r="108" spans="1:16" s="2" customFormat="1" ht="24.75" customHeight="1">
      <c r="A108" s="22">
        <v>104</v>
      </c>
      <c r="B108" s="37" t="s">
        <v>192</v>
      </c>
      <c r="C108" s="38" t="s">
        <v>40</v>
      </c>
      <c r="D108" s="24" t="s">
        <v>48</v>
      </c>
      <c r="E108" s="75" t="s">
        <v>21</v>
      </c>
      <c r="F108" s="28" t="s">
        <v>62</v>
      </c>
      <c r="G108" s="40" t="s">
        <v>184</v>
      </c>
      <c r="H108" s="41"/>
      <c r="I108" s="62">
        <v>3</v>
      </c>
      <c r="J108" s="57">
        <f t="shared" si="17"/>
        <v>4980</v>
      </c>
      <c r="K108" s="28">
        <v>0</v>
      </c>
      <c r="L108" s="28">
        <v>0</v>
      </c>
      <c r="M108" s="28">
        <v>0</v>
      </c>
      <c r="N108" s="63">
        <f t="shared" si="22"/>
        <v>0</v>
      </c>
      <c r="O108" s="59">
        <f t="shared" si="23"/>
        <v>4980</v>
      </c>
      <c r="P108" s="60"/>
    </row>
    <row r="109" spans="1:16" s="2" customFormat="1" ht="24.75" customHeight="1">
      <c r="A109" s="22">
        <v>105</v>
      </c>
      <c r="B109" s="37" t="s">
        <v>193</v>
      </c>
      <c r="C109" s="38" t="s">
        <v>19</v>
      </c>
      <c r="D109" s="24" t="s">
        <v>34</v>
      </c>
      <c r="E109" s="75" t="s">
        <v>21</v>
      </c>
      <c r="F109" s="28" t="s">
        <v>62</v>
      </c>
      <c r="G109" s="40" t="s">
        <v>184</v>
      </c>
      <c r="H109" s="41"/>
      <c r="I109" s="62">
        <v>3</v>
      </c>
      <c r="J109" s="57">
        <f t="shared" si="17"/>
        <v>4980</v>
      </c>
      <c r="K109" s="28">
        <v>0</v>
      </c>
      <c r="L109" s="28">
        <v>0</v>
      </c>
      <c r="M109" s="28">
        <v>0</v>
      </c>
      <c r="N109" s="63">
        <f t="shared" si="22"/>
        <v>0</v>
      </c>
      <c r="O109" s="59">
        <f t="shared" si="23"/>
        <v>4980</v>
      </c>
      <c r="P109" s="60"/>
    </row>
    <row r="110" spans="1:16" s="2" customFormat="1" ht="24.75" customHeight="1">
      <c r="A110" s="22">
        <v>106</v>
      </c>
      <c r="B110" s="37" t="s">
        <v>194</v>
      </c>
      <c r="C110" s="38" t="s">
        <v>19</v>
      </c>
      <c r="D110" s="24" t="s">
        <v>20</v>
      </c>
      <c r="E110" s="75" t="s">
        <v>21</v>
      </c>
      <c r="F110" s="28" t="s">
        <v>62</v>
      </c>
      <c r="G110" s="40" t="s">
        <v>184</v>
      </c>
      <c r="H110" s="41"/>
      <c r="I110" s="62">
        <v>3</v>
      </c>
      <c r="J110" s="57">
        <f t="shared" si="17"/>
        <v>4980</v>
      </c>
      <c r="K110" s="28">
        <v>0</v>
      </c>
      <c r="L110" s="28">
        <v>0</v>
      </c>
      <c r="M110" s="28">
        <v>0</v>
      </c>
      <c r="N110" s="63">
        <f t="shared" si="22"/>
        <v>0</v>
      </c>
      <c r="O110" s="59">
        <f t="shared" si="23"/>
        <v>4980</v>
      </c>
      <c r="P110" s="60"/>
    </row>
    <row r="111" spans="1:16" s="2" customFormat="1" ht="24.75" customHeight="1">
      <c r="A111" s="22">
        <v>107</v>
      </c>
      <c r="B111" s="37" t="s">
        <v>195</v>
      </c>
      <c r="C111" s="38" t="s">
        <v>40</v>
      </c>
      <c r="D111" s="24" t="s">
        <v>196</v>
      </c>
      <c r="E111" s="75" t="s">
        <v>78</v>
      </c>
      <c r="F111" s="28" t="s">
        <v>62</v>
      </c>
      <c r="G111" s="40" t="s">
        <v>32</v>
      </c>
      <c r="H111" s="74" t="s">
        <v>197</v>
      </c>
      <c r="I111" s="62">
        <v>3</v>
      </c>
      <c r="J111" s="57">
        <f t="shared" si="17"/>
        <v>4980</v>
      </c>
      <c r="K111" s="28">
        <v>0</v>
      </c>
      <c r="L111" s="28">
        <v>0</v>
      </c>
      <c r="M111" s="28">
        <v>0</v>
      </c>
      <c r="N111" s="63">
        <f aca="true" t="shared" si="24" ref="N111:N122">SUM(K111:M111)</f>
        <v>0</v>
      </c>
      <c r="O111" s="59">
        <f aca="true" t="shared" si="25" ref="O111:O121">SUM(J111:N111)</f>
        <v>4980</v>
      </c>
      <c r="P111" s="60"/>
    </row>
    <row r="112" spans="1:16" s="2" customFormat="1" ht="24.75" customHeight="1">
      <c r="A112" s="22">
        <v>108</v>
      </c>
      <c r="B112" s="37" t="s">
        <v>198</v>
      </c>
      <c r="C112" s="38" t="s">
        <v>19</v>
      </c>
      <c r="D112" s="24" t="s">
        <v>20</v>
      </c>
      <c r="E112" s="75" t="s">
        <v>78</v>
      </c>
      <c r="F112" s="28" t="s">
        <v>62</v>
      </c>
      <c r="G112" s="40" t="s">
        <v>32</v>
      </c>
      <c r="H112" s="74"/>
      <c r="I112" s="62">
        <v>3</v>
      </c>
      <c r="J112" s="57">
        <f t="shared" si="17"/>
        <v>4980</v>
      </c>
      <c r="K112" s="28">
        <v>0</v>
      </c>
      <c r="L112" s="28">
        <v>0</v>
      </c>
      <c r="M112" s="28">
        <v>0</v>
      </c>
      <c r="N112" s="63">
        <f t="shared" si="24"/>
        <v>0</v>
      </c>
      <c r="O112" s="59">
        <f t="shared" si="25"/>
        <v>4980</v>
      </c>
      <c r="P112" s="60"/>
    </row>
    <row r="113" spans="1:16" s="2" customFormat="1" ht="24.75" customHeight="1">
      <c r="A113" s="22">
        <v>109</v>
      </c>
      <c r="B113" s="37" t="s">
        <v>199</v>
      </c>
      <c r="C113" s="38" t="s">
        <v>40</v>
      </c>
      <c r="D113" s="24" t="s">
        <v>41</v>
      </c>
      <c r="E113" s="75" t="s">
        <v>78</v>
      </c>
      <c r="F113" s="28" t="s">
        <v>62</v>
      </c>
      <c r="G113" s="40" t="s">
        <v>32</v>
      </c>
      <c r="H113" s="74"/>
      <c r="I113" s="62">
        <v>3</v>
      </c>
      <c r="J113" s="57">
        <f t="shared" si="17"/>
        <v>4980</v>
      </c>
      <c r="K113" s="28">
        <v>0</v>
      </c>
      <c r="L113" s="28">
        <v>0</v>
      </c>
      <c r="M113" s="28">
        <v>0</v>
      </c>
      <c r="N113" s="63">
        <f t="shared" si="24"/>
        <v>0</v>
      </c>
      <c r="O113" s="59">
        <f t="shared" si="25"/>
        <v>4980</v>
      </c>
      <c r="P113" s="60"/>
    </row>
    <row r="114" spans="1:16" s="2" customFormat="1" ht="24.75" customHeight="1">
      <c r="A114" s="22">
        <v>110</v>
      </c>
      <c r="B114" s="37" t="s">
        <v>200</v>
      </c>
      <c r="C114" s="38" t="s">
        <v>19</v>
      </c>
      <c r="D114" s="24" t="s">
        <v>110</v>
      </c>
      <c r="E114" s="75" t="s">
        <v>78</v>
      </c>
      <c r="F114" s="28" t="s">
        <v>62</v>
      </c>
      <c r="G114" s="40" t="s">
        <v>32</v>
      </c>
      <c r="H114" s="74"/>
      <c r="I114" s="62">
        <v>3</v>
      </c>
      <c r="J114" s="57">
        <f t="shared" si="17"/>
        <v>4980</v>
      </c>
      <c r="K114" s="28">
        <v>0</v>
      </c>
      <c r="L114" s="28">
        <v>0</v>
      </c>
      <c r="M114" s="28">
        <v>0</v>
      </c>
      <c r="N114" s="63">
        <f t="shared" si="24"/>
        <v>0</v>
      </c>
      <c r="O114" s="59">
        <f t="shared" si="25"/>
        <v>4980</v>
      </c>
      <c r="P114" s="60"/>
    </row>
    <row r="115" spans="1:16" s="2" customFormat="1" ht="24.75" customHeight="1">
      <c r="A115" s="22">
        <v>111</v>
      </c>
      <c r="B115" s="37" t="s">
        <v>201</v>
      </c>
      <c r="C115" s="38" t="s">
        <v>19</v>
      </c>
      <c r="D115" s="24" t="s">
        <v>102</v>
      </c>
      <c r="E115" s="75" t="s">
        <v>78</v>
      </c>
      <c r="F115" s="28" t="s">
        <v>62</v>
      </c>
      <c r="G115" s="40" t="s">
        <v>32</v>
      </c>
      <c r="H115" s="74"/>
      <c r="I115" s="62">
        <v>3</v>
      </c>
      <c r="J115" s="57">
        <f t="shared" si="17"/>
        <v>4980</v>
      </c>
      <c r="K115" s="28">
        <v>0</v>
      </c>
      <c r="L115" s="28">
        <v>0</v>
      </c>
      <c r="M115" s="28">
        <v>0</v>
      </c>
      <c r="N115" s="63">
        <f t="shared" si="24"/>
        <v>0</v>
      </c>
      <c r="O115" s="59">
        <f t="shared" si="25"/>
        <v>4980</v>
      </c>
      <c r="P115" s="60"/>
    </row>
    <row r="116" spans="1:16" s="2" customFormat="1" ht="24.75" customHeight="1">
      <c r="A116" s="22">
        <v>112</v>
      </c>
      <c r="B116" s="37" t="s">
        <v>202</v>
      </c>
      <c r="C116" s="38" t="s">
        <v>19</v>
      </c>
      <c r="D116" s="24" t="s">
        <v>102</v>
      </c>
      <c r="E116" s="75" t="s">
        <v>78</v>
      </c>
      <c r="F116" s="28" t="s">
        <v>62</v>
      </c>
      <c r="G116" s="40" t="s">
        <v>32</v>
      </c>
      <c r="H116" s="74"/>
      <c r="I116" s="62">
        <v>3</v>
      </c>
      <c r="J116" s="57">
        <f t="shared" si="17"/>
        <v>4980</v>
      </c>
      <c r="K116" s="28">
        <v>0</v>
      </c>
      <c r="L116" s="28">
        <v>0</v>
      </c>
      <c r="M116" s="28">
        <v>0</v>
      </c>
      <c r="N116" s="63">
        <f t="shared" si="24"/>
        <v>0</v>
      </c>
      <c r="O116" s="59">
        <f t="shared" si="25"/>
        <v>4980</v>
      </c>
      <c r="P116" s="60"/>
    </row>
    <row r="117" spans="1:16" s="2" customFormat="1" ht="24.75" customHeight="1">
      <c r="A117" s="22">
        <v>113</v>
      </c>
      <c r="B117" s="37" t="s">
        <v>203</v>
      </c>
      <c r="C117" s="38" t="s">
        <v>40</v>
      </c>
      <c r="D117" s="24" t="s">
        <v>41</v>
      </c>
      <c r="E117" s="75" t="s">
        <v>78</v>
      </c>
      <c r="F117" s="28" t="s">
        <v>62</v>
      </c>
      <c r="G117" s="40" t="s">
        <v>32</v>
      </c>
      <c r="H117" s="74"/>
      <c r="I117" s="62">
        <v>3</v>
      </c>
      <c r="J117" s="57">
        <f t="shared" si="17"/>
        <v>4980</v>
      </c>
      <c r="K117" s="28">
        <v>0</v>
      </c>
      <c r="L117" s="28">
        <v>0</v>
      </c>
      <c r="M117" s="28">
        <v>0</v>
      </c>
      <c r="N117" s="63">
        <f t="shared" si="24"/>
        <v>0</v>
      </c>
      <c r="O117" s="59">
        <f t="shared" si="25"/>
        <v>4980</v>
      </c>
      <c r="P117" s="60"/>
    </row>
    <row r="118" spans="1:16" s="2" customFormat="1" ht="24.75" customHeight="1">
      <c r="A118" s="22">
        <v>114</v>
      </c>
      <c r="B118" s="37" t="s">
        <v>204</v>
      </c>
      <c r="C118" s="38" t="s">
        <v>19</v>
      </c>
      <c r="D118" s="24" t="s">
        <v>90</v>
      </c>
      <c r="E118" s="75" t="s">
        <v>78</v>
      </c>
      <c r="F118" s="28" t="s">
        <v>62</v>
      </c>
      <c r="G118" s="40" t="s">
        <v>32</v>
      </c>
      <c r="H118" s="74"/>
      <c r="I118" s="62">
        <v>3</v>
      </c>
      <c r="J118" s="57">
        <f t="shared" si="17"/>
        <v>4980</v>
      </c>
      <c r="K118" s="28">
        <v>0</v>
      </c>
      <c r="L118" s="28">
        <v>0</v>
      </c>
      <c r="M118" s="28">
        <v>0</v>
      </c>
      <c r="N118" s="63">
        <f t="shared" si="24"/>
        <v>0</v>
      </c>
      <c r="O118" s="59">
        <f t="shared" si="25"/>
        <v>4980</v>
      </c>
      <c r="P118" s="60"/>
    </row>
    <row r="119" spans="1:16" s="2" customFormat="1" ht="24.75" customHeight="1">
      <c r="A119" s="22">
        <v>115</v>
      </c>
      <c r="B119" s="37" t="s">
        <v>205</v>
      </c>
      <c r="C119" s="38" t="s">
        <v>19</v>
      </c>
      <c r="D119" s="24" t="s">
        <v>206</v>
      </c>
      <c r="E119" s="75" t="s">
        <v>61</v>
      </c>
      <c r="F119" s="28" t="s">
        <v>62</v>
      </c>
      <c r="G119" s="40" t="s">
        <v>32</v>
      </c>
      <c r="H119" s="74"/>
      <c r="I119" s="62">
        <v>3</v>
      </c>
      <c r="J119" s="57">
        <f t="shared" si="17"/>
        <v>4980</v>
      </c>
      <c r="K119" s="28">
        <v>0</v>
      </c>
      <c r="L119" s="28">
        <v>0</v>
      </c>
      <c r="M119" s="28">
        <v>0</v>
      </c>
      <c r="N119" s="63">
        <f t="shared" si="24"/>
        <v>0</v>
      </c>
      <c r="O119" s="59">
        <f t="shared" si="25"/>
        <v>4980</v>
      </c>
      <c r="P119" s="60"/>
    </row>
    <row r="120" spans="1:16" s="2" customFormat="1" ht="24.75" customHeight="1">
      <c r="A120" s="22">
        <v>116</v>
      </c>
      <c r="B120" s="37" t="s">
        <v>207</v>
      </c>
      <c r="C120" s="38" t="s">
        <v>19</v>
      </c>
      <c r="D120" s="24" t="s">
        <v>208</v>
      </c>
      <c r="E120" s="75" t="s">
        <v>85</v>
      </c>
      <c r="F120" s="28" t="s">
        <v>62</v>
      </c>
      <c r="G120" s="40" t="s">
        <v>32</v>
      </c>
      <c r="H120" s="74"/>
      <c r="I120" s="62">
        <v>3</v>
      </c>
      <c r="J120" s="57">
        <f t="shared" si="17"/>
        <v>4980</v>
      </c>
      <c r="K120" s="28">
        <v>0</v>
      </c>
      <c r="L120" s="28">
        <v>0</v>
      </c>
      <c r="M120" s="28">
        <v>0</v>
      </c>
      <c r="N120" s="63">
        <f t="shared" si="24"/>
        <v>0</v>
      </c>
      <c r="O120" s="59">
        <f t="shared" si="25"/>
        <v>4980</v>
      </c>
      <c r="P120" s="60"/>
    </row>
    <row r="121" spans="1:16" s="2" customFormat="1" ht="24.75" customHeight="1">
      <c r="A121" s="22">
        <v>117</v>
      </c>
      <c r="B121" s="37" t="s">
        <v>209</v>
      </c>
      <c r="C121" s="38" t="s">
        <v>19</v>
      </c>
      <c r="D121" s="24" t="s">
        <v>20</v>
      </c>
      <c r="E121" s="75" t="s">
        <v>61</v>
      </c>
      <c r="F121" s="28" t="s">
        <v>62</v>
      </c>
      <c r="G121" s="40" t="s">
        <v>32</v>
      </c>
      <c r="H121" s="74"/>
      <c r="I121" s="62">
        <v>3</v>
      </c>
      <c r="J121" s="57">
        <f t="shared" si="17"/>
        <v>4980</v>
      </c>
      <c r="K121" s="28">
        <v>0</v>
      </c>
      <c r="L121" s="28">
        <v>0</v>
      </c>
      <c r="M121" s="28">
        <v>0</v>
      </c>
      <c r="N121" s="63">
        <f t="shared" si="24"/>
        <v>0</v>
      </c>
      <c r="O121" s="59">
        <f t="shared" si="25"/>
        <v>4980</v>
      </c>
      <c r="P121" s="60"/>
    </row>
    <row r="122" spans="1:16" ht="24.75" customHeight="1">
      <c r="A122" s="76" t="s">
        <v>210</v>
      </c>
      <c r="B122" s="77"/>
      <c r="C122" s="77"/>
      <c r="D122" s="77"/>
      <c r="E122" s="77"/>
      <c r="F122" s="77"/>
      <c r="G122" s="77"/>
      <c r="H122" s="77"/>
      <c r="I122" s="87"/>
      <c r="J122" s="88">
        <f aca="true" t="shared" si="26" ref="J122:O122">SUM(J5:J121)</f>
        <v>525220</v>
      </c>
      <c r="K122" s="88">
        <f t="shared" si="26"/>
        <v>6253.68</v>
      </c>
      <c r="L122" s="88">
        <f t="shared" si="26"/>
        <v>4411.2</v>
      </c>
      <c r="M122" s="88">
        <f t="shared" si="26"/>
        <v>195.42000000000002</v>
      </c>
      <c r="N122" s="88">
        <f t="shared" si="26"/>
        <v>10860.3</v>
      </c>
      <c r="O122" s="89">
        <f t="shared" si="26"/>
        <v>536080.3</v>
      </c>
      <c r="P122" s="90"/>
    </row>
  </sheetData>
  <sheetProtection/>
  <mergeCells count="23">
    <mergeCell ref="A1:P1"/>
    <mergeCell ref="A2:P2"/>
    <mergeCell ref="K3:N3"/>
    <mergeCell ref="A122:I122"/>
    <mergeCell ref="A3:A4"/>
    <mergeCell ref="B3:B4"/>
    <mergeCell ref="C3:C4"/>
    <mergeCell ref="D3:D4"/>
    <mergeCell ref="E3:E4"/>
    <mergeCell ref="F3:F4"/>
    <mergeCell ref="G3:G4"/>
    <mergeCell ref="H3:H4"/>
    <mergeCell ref="H5:H22"/>
    <mergeCell ref="H23:H31"/>
    <mergeCell ref="H32:H54"/>
    <mergeCell ref="H55:H82"/>
    <mergeCell ref="H83:H96"/>
    <mergeCell ref="H97:H110"/>
    <mergeCell ref="H111:H121"/>
    <mergeCell ref="I3:I4"/>
    <mergeCell ref="J3:J4"/>
    <mergeCell ref="O3:O4"/>
    <mergeCell ref="P3:P4"/>
  </mergeCells>
  <printOptions horizontalCentered="1"/>
  <pageMargins left="0.5506944444444445" right="0.4722222222222222" top="0.3145833333333333" bottom="0.3541666666666667" header="0.43000000000000005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dcterms:created xsi:type="dcterms:W3CDTF">2012-06-06T01:30:27Z</dcterms:created>
  <dcterms:modified xsi:type="dcterms:W3CDTF">2022-07-18T10:35:43Z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6F8CEF9B80504A559194123203FC724F</vt:lpwstr>
  </property>
</Properties>
</file>